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2135" activeTab="5"/>
  </bookViews>
  <sheets>
    <sheet name="Т1 - 411 и 412" sheetId="7" r:id="rId1"/>
    <sheet name="Т2 - остале ек. кл." sheetId="8" r:id="rId2"/>
    <sheet name="Т3 - 465" sheetId="9" r:id="rId3"/>
    <sheet name="Т4 - 414" sheetId="10" r:id="rId4"/>
    <sheet name="Т5 - 416" sheetId="11" r:id="rId5"/>
    <sheet name="Т6 - звања и занимања" sheetId="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1" l="1"/>
  <c r="S35" i="1" s="1"/>
  <c r="V22" i="1"/>
  <c r="V10" i="1"/>
  <c r="U22" i="1"/>
  <c r="U10" i="1"/>
  <c r="U32" i="1" s="1"/>
  <c r="R35" i="1" s="1"/>
  <c r="T22" i="1"/>
  <c r="T32" i="1" s="1"/>
  <c r="W35" i="1" s="1"/>
  <c r="T10" i="1"/>
  <c r="P32" i="1"/>
  <c r="N32" i="1"/>
  <c r="L32" i="1"/>
  <c r="J32" i="1"/>
  <c r="H32" i="1"/>
  <c r="F32" i="1"/>
  <c r="D22" i="1"/>
  <c r="C22" i="1"/>
  <c r="D10" i="1"/>
  <c r="D32" i="1" s="1"/>
  <c r="C10" i="1"/>
  <c r="C32" i="1" s="1"/>
  <c r="Q13" i="1" l="1"/>
  <c r="S13" i="1" s="1"/>
  <c r="W13" i="1" s="1"/>
  <c r="Q12" i="1"/>
  <c r="S12" i="1" l="1"/>
  <c r="W12" i="1" s="1"/>
  <c r="X12" i="1" s="1"/>
  <c r="Y12" i="1" s="1"/>
  <c r="X13" i="1"/>
  <c r="Y13" i="1" s="1"/>
  <c r="E20" i="9" l="1"/>
  <c r="E11" i="9"/>
  <c r="E25" i="9" s="1"/>
  <c r="K22" i="11"/>
  <c r="K13" i="11"/>
  <c r="K27" i="11" s="1"/>
  <c r="H22" i="11"/>
  <c r="H13" i="11"/>
  <c r="H27" i="11" s="1"/>
  <c r="D20" i="9" l="1"/>
  <c r="D11" i="9"/>
  <c r="D25" i="9" s="1"/>
  <c r="D22" i="11" l="1"/>
  <c r="E22" i="11"/>
  <c r="F22" i="11"/>
  <c r="G22" i="11"/>
  <c r="I22" i="11"/>
  <c r="J22" i="11"/>
  <c r="L22" i="11"/>
  <c r="C22" i="11"/>
  <c r="D13" i="11"/>
  <c r="D27" i="11" s="1"/>
  <c r="E13" i="11"/>
  <c r="E27" i="11" s="1"/>
  <c r="F13" i="11"/>
  <c r="F27" i="11" s="1"/>
  <c r="G13" i="11"/>
  <c r="G27" i="11" s="1"/>
  <c r="I13" i="11"/>
  <c r="I27" i="11" s="1"/>
  <c r="J13" i="11"/>
  <c r="J27" i="11" s="1"/>
  <c r="L13" i="11"/>
  <c r="L27" i="11" s="1"/>
  <c r="C13" i="11"/>
  <c r="C27" i="11" s="1"/>
  <c r="D19" i="10"/>
  <c r="E19" i="10"/>
  <c r="F19" i="10"/>
  <c r="G19" i="10"/>
  <c r="C19" i="10"/>
  <c r="D11" i="10"/>
  <c r="D24" i="10" s="1"/>
  <c r="E11" i="10"/>
  <c r="E24" i="10" s="1"/>
  <c r="F11" i="10"/>
  <c r="F24" i="10" s="1"/>
  <c r="G11" i="10"/>
  <c r="G24" i="10" s="1"/>
  <c r="C11" i="10"/>
  <c r="C24" i="10" s="1"/>
  <c r="J20" i="9"/>
  <c r="J11" i="9"/>
  <c r="I22" i="9"/>
  <c r="I23" i="9"/>
  <c r="I24" i="9"/>
  <c r="I21" i="9"/>
  <c r="I20" i="9" s="1"/>
  <c r="F20" i="9"/>
  <c r="G20" i="9"/>
  <c r="H20" i="9"/>
  <c r="C20" i="9"/>
  <c r="I18" i="9"/>
  <c r="I19" i="9"/>
  <c r="I17" i="9"/>
  <c r="F11" i="9"/>
  <c r="G11" i="9"/>
  <c r="H11" i="9"/>
  <c r="C11" i="9"/>
  <c r="I13" i="9"/>
  <c r="I14" i="9"/>
  <c r="I15" i="9"/>
  <c r="I16" i="9"/>
  <c r="I12" i="9"/>
  <c r="I11" i="9" s="1"/>
  <c r="I10" i="9"/>
  <c r="I9" i="9"/>
  <c r="D58" i="7"/>
  <c r="D57" i="7"/>
  <c r="D56" i="7"/>
  <c r="C58" i="7"/>
  <c r="D33" i="7"/>
  <c r="C33" i="7"/>
  <c r="D30" i="7"/>
  <c r="C30" i="7"/>
  <c r="D27" i="7"/>
  <c r="C27" i="7"/>
  <c r="D24" i="7"/>
  <c r="C24" i="7"/>
  <c r="D21" i="7"/>
  <c r="C21" i="7"/>
  <c r="D18" i="7"/>
  <c r="D17" i="7" s="1"/>
  <c r="C18" i="7"/>
  <c r="C17" i="7" s="1"/>
  <c r="D52" i="7"/>
  <c r="C52" i="7"/>
  <c r="D49" i="7"/>
  <c r="C49" i="7"/>
  <c r="D46" i="7"/>
  <c r="C46" i="7"/>
  <c r="D43" i="7"/>
  <c r="C43" i="7"/>
  <c r="C42" i="7" s="1"/>
  <c r="D36" i="7"/>
  <c r="C36" i="7"/>
  <c r="E36" i="7" s="1"/>
  <c r="E54" i="7"/>
  <c r="E53" i="7"/>
  <c r="E51" i="7"/>
  <c r="E50" i="7"/>
  <c r="E49" i="7" s="1"/>
  <c r="E32" i="7"/>
  <c r="E31" i="7"/>
  <c r="E30" i="7" s="1"/>
  <c r="E29" i="7"/>
  <c r="E28" i="7"/>
  <c r="E27" i="7" s="1"/>
  <c r="E26" i="7"/>
  <c r="E25" i="7"/>
  <c r="E24" i="7" s="1"/>
  <c r="E23" i="7"/>
  <c r="E22" i="7"/>
  <c r="E21" i="7" s="1"/>
  <c r="E52" i="7" l="1"/>
  <c r="D42" i="7"/>
  <c r="E38" i="7"/>
  <c r="E37" i="7"/>
  <c r="E35" i="7"/>
  <c r="E34" i="7"/>
  <c r="E58" i="7"/>
  <c r="E57" i="7"/>
  <c r="E56" i="7"/>
  <c r="E45" i="7"/>
  <c r="E44" i="7"/>
  <c r="E43" i="7" s="1"/>
  <c r="E20" i="7"/>
  <c r="E19" i="7"/>
  <c r="E18" i="7" s="1"/>
  <c r="E17" i="7" s="1"/>
  <c r="Q31" i="1"/>
  <c r="Q30" i="1"/>
  <c r="Q29" i="1"/>
  <c r="Q28" i="1"/>
  <c r="Q27" i="1"/>
  <c r="Q26" i="1"/>
  <c r="Q25" i="1"/>
  <c r="Q24" i="1"/>
  <c r="Q23" i="1"/>
  <c r="S24" i="1" l="1"/>
  <c r="W24" i="1" s="1"/>
  <c r="X24" i="1" s="1"/>
  <c r="Y24" i="1" s="1"/>
  <c r="Q22" i="1"/>
  <c r="S22" i="1" s="1"/>
  <c r="S23" i="1"/>
  <c r="W23" i="1" s="1"/>
  <c r="S25" i="1"/>
  <c r="W25" i="1" s="1"/>
  <c r="X25" i="1" s="1"/>
  <c r="Y25" i="1" s="1"/>
  <c r="S27" i="1"/>
  <c r="W27" i="1" s="1"/>
  <c r="X27" i="1" s="1"/>
  <c r="Y27" i="1" s="1"/>
  <c r="S29" i="1"/>
  <c r="W29" i="1" s="1"/>
  <c r="X29" i="1" s="1"/>
  <c r="Y29" i="1" s="1"/>
  <c r="S31" i="1"/>
  <c r="W31" i="1" s="1"/>
  <c r="X31" i="1" s="1"/>
  <c r="Y31" i="1" s="1"/>
  <c r="E33" i="7"/>
  <c r="X26" i="1"/>
  <c r="Y26" i="1" s="1"/>
  <c r="S26" i="1"/>
  <c r="W26" i="1" s="1"/>
  <c r="X28" i="1"/>
  <c r="Y28" i="1" s="1"/>
  <c r="S28" i="1"/>
  <c r="W28" i="1" s="1"/>
  <c r="X30" i="1"/>
  <c r="Y30" i="1" s="1"/>
  <c r="S30" i="1"/>
  <c r="W30" i="1" s="1"/>
  <c r="Q11" i="1"/>
  <c r="Q14" i="1"/>
  <c r="Q15" i="1"/>
  <c r="Q16" i="1"/>
  <c r="Q17" i="1"/>
  <c r="Q18" i="1"/>
  <c r="Q19" i="1"/>
  <c r="Q20" i="1"/>
  <c r="Q21" i="1"/>
  <c r="S21" i="1" l="1"/>
  <c r="W21" i="1" s="1"/>
  <c r="X21" i="1" s="1"/>
  <c r="Y21" i="1" s="1"/>
  <c r="S17" i="1"/>
  <c r="W17" i="1" s="1"/>
  <c r="X17" i="1" s="1"/>
  <c r="Y17" i="1" s="1"/>
  <c r="S20" i="1"/>
  <c r="W20" i="1" s="1"/>
  <c r="X20" i="1" s="1"/>
  <c r="Y20" i="1" s="1"/>
  <c r="S18" i="1"/>
  <c r="W18" i="1" s="1"/>
  <c r="X18" i="1" s="1"/>
  <c r="Y18" i="1" s="1"/>
  <c r="S16" i="1"/>
  <c r="W16" i="1" s="1"/>
  <c r="X16" i="1" s="1"/>
  <c r="Y16" i="1" s="1"/>
  <c r="S14" i="1"/>
  <c r="W14" i="1" s="1"/>
  <c r="X14" i="1" s="1"/>
  <c r="Y14" i="1" s="1"/>
  <c r="S19" i="1"/>
  <c r="W19" i="1" s="1"/>
  <c r="X19" i="1" s="1"/>
  <c r="Y19" i="1" s="1"/>
  <c r="S15" i="1"/>
  <c r="W15" i="1" s="1"/>
  <c r="X15" i="1" s="1"/>
  <c r="Y15" i="1" s="1"/>
  <c r="W22" i="1"/>
  <c r="X23" i="1"/>
  <c r="S11" i="1"/>
  <c r="W11" i="1" s="1"/>
  <c r="Q10" i="1"/>
  <c r="Q32" i="1" s="1"/>
  <c r="X11" i="1"/>
  <c r="X10" i="1" l="1"/>
  <c r="X32" i="1" s="1"/>
  <c r="V35" i="1" s="1"/>
  <c r="X35" i="1" s="1"/>
  <c r="X22" i="1"/>
  <c r="Y23" i="1"/>
  <c r="Y22" i="1" s="1"/>
  <c r="W10" i="1"/>
  <c r="W32" i="1" s="1"/>
  <c r="T35" i="1" s="1"/>
  <c r="Y11" i="1"/>
  <c r="Y10" i="1" s="1"/>
  <c r="Y32" i="1" s="1"/>
  <c r="F25" i="9"/>
  <c r="G25" i="9"/>
  <c r="H25" i="9"/>
  <c r="J25" i="9"/>
  <c r="C25" i="9"/>
  <c r="I25" i="9" l="1"/>
  <c r="F42" i="7"/>
  <c r="G42" i="7"/>
  <c r="H42" i="7"/>
  <c r="I42" i="7"/>
  <c r="J42" i="7"/>
  <c r="K42" i="7"/>
  <c r="L42" i="7"/>
  <c r="M42" i="7"/>
  <c r="N42" i="7"/>
  <c r="O42" i="7"/>
  <c r="F17" i="7"/>
  <c r="F55" i="7" s="1"/>
  <c r="G17" i="7"/>
  <c r="G55" i="7" s="1"/>
  <c r="H17" i="7"/>
  <c r="H55" i="7" s="1"/>
  <c r="I17" i="7"/>
  <c r="I55" i="7" s="1"/>
  <c r="J17" i="7"/>
  <c r="J55" i="7" s="1"/>
  <c r="K17" i="7"/>
  <c r="K55" i="7" s="1"/>
  <c r="L17" i="7"/>
  <c r="L55" i="7" s="1"/>
  <c r="M17" i="7"/>
  <c r="M55" i="7" s="1"/>
  <c r="N17" i="7"/>
  <c r="N55" i="7" s="1"/>
  <c r="O17" i="7"/>
  <c r="O55" i="7" s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9" i="8"/>
  <c r="H10" i="8"/>
  <c r="H11" i="8"/>
  <c r="H12" i="8"/>
  <c r="H13" i="8"/>
  <c r="H14" i="8"/>
  <c r="H15" i="8"/>
  <c r="E48" i="7" l="1"/>
  <c r="E47" i="7"/>
  <c r="E15" i="7"/>
  <c r="D14" i="7"/>
  <c r="C14" i="7"/>
  <c r="E16" i="7"/>
  <c r="E46" i="7" l="1"/>
  <c r="E42" i="7" s="1"/>
  <c r="D39" i="7"/>
  <c r="C39" i="7"/>
  <c r="E12" i="7"/>
  <c r="E13" i="7"/>
  <c r="E14" i="7"/>
  <c r="E40" i="7"/>
  <c r="E41" i="7"/>
  <c r="E11" i="7"/>
  <c r="D10" i="7"/>
  <c r="C10" i="7"/>
  <c r="D55" i="7" l="1"/>
  <c r="C55" i="7"/>
  <c r="E10" i="7"/>
  <c r="E39" i="7"/>
  <c r="E55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<sst xmlns="http://schemas.openxmlformats.org/spreadsheetml/2006/main" count="357" uniqueCount="119">
  <si>
    <t>Назив јединице локалне власти</t>
  </si>
  <si>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</si>
  <si>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</si>
  <si>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</si>
  <si>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</si>
  <si>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</si>
  <si>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</si>
  <si>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</si>
  <si>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</si>
  <si>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</si>
  <si>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</si>
  <si>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</si>
  <si>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</si>
  <si>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</si>
  <si>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</si>
  <si>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</si>
  <si>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</si>
  <si>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</si>
  <si>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</si>
  <si>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БРОЈ ЗАПОСЛЕНИХ ЧИЈЕ СЕ ПЛАТЕ ФИНАНСИРАЈУ ИЗ БУЏЕТА СА ОСТАЛИХ ЕКОНОМСКИХ КЛАСИФИКАЦИЈА У 2016. ГОДИНИ</t>
  </si>
  <si>
    <t>Звања и занимања</t>
  </si>
  <si>
    <t>Основни коеф.</t>
  </si>
  <si>
    <t>Додатни коеф.</t>
  </si>
  <si>
    <t xml:space="preserve"> Именовна и постављена лица највише до 30%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</si>
  <si>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</si>
  <si>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</si>
  <si>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</si>
  <si>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</si>
  <si>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</si>
  <si>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</si>
  <si>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</si>
  <si>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</si>
  <si>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</si>
  <si>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</si>
  <si>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</si>
  <si>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</si>
  <si>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</si>
  <si>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</si>
  <si>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</si>
  <si>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</si>
  <si>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</si>
  <si>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</si>
  <si>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</si>
  <si>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</si>
  <si>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Извори 05-08</t>
  </si>
  <si>
    <t>Извори 09-12</t>
  </si>
  <si>
    <t>Извори 13-15</t>
  </si>
  <si>
    <t>БРОЈ ЗАПОСЛЕНИХ И МАСА СРЕДСТАВА ЗА ПЛАТЕ У 2016. ГОДИНИ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</si>
  <si>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</si>
  <si>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</si>
  <si>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</si>
  <si>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</si>
  <si>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</si>
  <si>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</si>
  <si>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</si>
  <si>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</si>
  <si>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</si>
  <si>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</si>
  <si>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ПРЕГЛЕД БРОЈА ЗАПОСЛЕНИХ И СРЕДСТАВА ЗА ПЛАТЕ У 2016. ГОДИНИ ПО ЗВАЊИМА И ЗАНИМАЊИМА У ОРГАНИМА ЈЕДИНИЦА ЛОКАЛНЕ ВЛАСТИ 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</si>
  <si>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</si>
  <si>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</si>
  <si>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</si>
  <si>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</si>
  <si>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</si>
  <si>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</si>
  <si>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</si>
  <si>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</si>
  <si>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</si>
  <si>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</si>
  <si>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</si>
  <si>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</si>
  <si>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</si>
  <si>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</si>
  <si>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</si>
  <si>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</si>
  <si>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</si>
  <si>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2015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</si>
  <si>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2015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</si>
  <si>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годину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</si>
  <si>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</si>
  <si>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</si>
  <si>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2015.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</si>
  <si>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2015.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</si>
  <si>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</si>
  <si>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</si>
  <si>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</si>
  <si>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</si>
  <si>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</si>
  <si>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</si>
  <si>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</si>
  <si>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</si>
  <si>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</si>
  <si>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>8 (6+7)</t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</si>
  <si>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</si>
  <si>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2015.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</si>
  <si>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</si>
  <si>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</si>
  <si>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2015.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</si>
  <si>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</si>
  <si>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</si>
  <si>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2015.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</si>
  <si>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</si>
  <si>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</si>
  <si>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</si>
  <si>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</si>
  <si>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</si>
  <si>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</si>
  <si>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</si>
  <si>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</si>
  <si>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ПЛАНИРАНА СРЕДСТВА НА ЕКОНОМСКОЈ КЛАСИФИКАЦИЈИ 416 У 2016. ГОДИНИ</t>
  </si>
  <si>
    <t>ПЛАНИРАНА СРЕДСТВА НА ЕКОНОМСКОЈ КЛАСИФИКАЦИЈИ 414 У 2016. ГОДИНИ</t>
  </si>
  <si>
    <t>ПЛАНИРАНА СРЕДСТВА НА ЕКОНОМСКОЈ КЛАСИФИКАЦИЈИ 465 У 2016. ГОДИНИ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</si>
  <si>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</si>
  <si>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</si>
  <si>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</si>
  <si>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</si>
  <si>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</t>
    </r>
    <r>
      <rPr>
        <sz val="14"/>
        <rFont val="Times New Roman"/>
        <family val="1"/>
      </rPr>
      <t xml:space="preserve">планирана за </t>
    </r>
    <r>
      <rPr>
        <b/>
        <sz val="14"/>
        <rFont val="Times New Roman"/>
        <family val="1"/>
      </rPr>
      <t>2015</t>
    </r>
    <r>
      <rPr>
        <b/>
        <sz val="14"/>
        <color rgb="FF000000"/>
        <rFont val="Times New Roman"/>
        <family val="1"/>
      </rPr>
      <t>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</si>
  <si>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2016.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</si>
  <si>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Који кoординира најсложеније активности до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</si>
</sst>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6" fillId="0" borderId="1" xfId="0" applyNumberFormat="1" applyFont="1" applyBorder="1"/>
    <xf numFmtId="3" fontId="16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8"/>
  <sheetViews>
    <sheetView zoomScale="70" zoomScaleNormal="70" workbookViewId="0">
      <selection activeCell="E5" sqref="E5"/>
    </sheetView>
  </sheetViews>
  <sheetFormatPr defaultColWidth="9.140625" defaultRowHeight="15" x14ac:dyDescent="0.25"/>
  <cols>
    <col min="1" max="1" width="8.28515625" style="17" customWidth="1"/>
    <col min="2" max="2" width="32" style="17" customWidth="1"/>
    <col min="3" max="3" width="12.5703125" style="17" customWidth="1"/>
    <col min="4" max="5" width="11.85546875" style="17" customWidth="1"/>
    <col min="6" max="10" width="15.85546875" style="17" customWidth="1"/>
    <col min="11" max="14" width="17" style="17" customWidth="1"/>
    <col min="15" max="15" width="15.5703125" style="17" customWidth="1"/>
    <col min="16" max="16384" width="9.140625" style="17"/>
  </cols>
  <sheetData>
    <row r="2" spans="1:15" ht="15.75" x14ac:dyDescent="0.25">
      <c r="A2" s="120" t="s">
        <v>0</v>
      </c>
      <c r="B2" s="120"/>
      <c r="C2" s="115"/>
      <c r="D2" s="115"/>
      <c r="E2" s="115"/>
      <c r="F2" s="115"/>
    </row>
    <row r="4" spans="1:15" ht="15.75" customHeight="1" x14ac:dyDescent="0.3">
      <c r="B4" s="121"/>
      <c r="C4" s="121"/>
      <c r="D4" s="121"/>
      <c r="E4" s="121"/>
      <c r="F4" s="116" t="s">
        <v>47</v>
      </c>
      <c r="G4" s="116"/>
      <c r="H4" s="116"/>
      <c r="I4" s="116"/>
      <c r="J4" s="116"/>
      <c r="K4" s="116"/>
      <c r="L4" s="116"/>
    </row>
    <row r="6" spans="1:15" ht="15.75" x14ac:dyDescent="0.25">
      <c r="O6" s="63" t="s">
        <v>13</v>
      </c>
    </row>
    <row r="7" spans="1:15" ht="71.25" customHeight="1" x14ac:dyDescent="0.25">
      <c r="A7" s="109" t="s">
        <v>112</v>
      </c>
      <c r="B7" s="109" t="s">
        <v>1</v>
      </c>
      <c r="C7" s="110" t="s">
        <v>113</v>
      </c>
      <c r="D7" s="110" t="s">
        <v>114</v>
      </c>
      <c r="E7" s="110" t="s">
        <v>115</v>
      </c>
      <c r="F7" s="112" t="s">
        <v>116</v>
      </c>
      <c r="G7" s="113"/>
      <c r="H7" s="113"/>
      <c r="I7" s="113"/>
      <c r="J7" s="114"/>
      <c r="K7" s="112" t="s">
        <v>117</v>
      </c>
      <c r="L7" s="113"/>
      <c r="M7" s="113"/>
      <c r="N7" s="113"/>
      <c r="O7" s="114"/>
    </row>
    <row r="8" spans="1:15" x14ac:dyDescent="0.25">
      <c r="A8" s="122">
        <v>1</v>
      </c>
      <c r="B8" s="123">
        <v>2</v>
      </c>
      <c r="C8" s="123">
        <v>3</v>
      </c>
      <c r="D8" s="123">
        <v>4</v>
      </c>
      <c r="E8" s="123" t="s">
        <v>6</v>
      </c>
      <c r="F8" s="1" t="s">
        <v>14</v>
      </c>
      <c r="G8" s="1" t="s">
        <v>16</v>
      </c>
      <c r="H8" s="1" t="s">
        <v>44</v>
      </c>
      <c r="I8" s="1" t="s">
        <v>45</v>
      </c>
      <c r="J8" s="1" t="s">
        <v>46</v>
      </c>
      <c r="K8" s="1" t="s">
        <v>14</v>
      </c>
      <c r="L8" s="1" t="s">
        <v>16</v>
      </c>
      <c r="M8" s="1" t="s">
        <v>44</v>
      </c>
      <c r="N8" s="1" t="s">
        <v>45</v>
      </c>
      <c r="O8" s="1" t="s">
        <v>46</v>
      </c>
    </row>
    <row r="9" spans="1:15" x14ac:dyDescent="0.25">
      <c r="A9" s="122"/>
      <c r="B9" s="124"/>
      <c r="C9" s="124"/>
      <c r="D9" s="124"/>
      <c r="E9" s="124"/>
      <c r="F9" s="36">
        <v>6</v>
      </c>
      <c r="G9" s="2">
        <v>7</v>
      </c>
      <c r="H9" s="36">
        <v>8</v>
      </c>
      <c r="I9" s="36">
        <v>9</v>
      </c>
      <c r="J9" s="36">
        <v>10</v>
      </c>
      <c r="K9" s="36">
        <v>11</v>
      </c>
      <c r="L9" s="2">
        <v>12</v>
      </c>
      <c r="M9" s="36">
        <v>8</v>
      </c>
      <c r="N9" s="36">
        <v>9</v>
      </c>
      <c r="O9" s="2">
        <v>10</v>
      </c>
    </row>
    <row r="10" spans="1:15" ht="29.25" x14ac:dyDescent="0.25">
      <c r="A10" s="111">
        <v>1</v>
      </c>
      <c r="B10" s="37" t="s">
        <v>2</v>
      </c>
      <c r="C10" s="10">
        <f>SUM(C11:C13)</f>
        <v>0</v>
      </c>
      <c r="D10" s="10">
        <f t="shared" ref="D10:E10" si="0">SUM(D11:D13)</f>
        <v>0</v>
      </c>
      <c r="E10" s="10">
        <f t="shared" si="0"/>
        <v>0</v>
      </c>
      <c r="F10" s="101"/>
      <c r="G10" s="101"/>
      <c r="H10" s="102"/>
      <c r="I10" s="102"/>
      <c r="J10" s="102"/>
      <c r="K10" s="102"/>
      <c r="L10" s="103"/>
      <c r="M10" s="102"/>
      <c r="N10" s="102"/>
      <c r="O10" s="102"/>
    </row>
    <row r="11" spans="1:15" x14ac:dyDescent="0.25">
      <c r="A11" s="111"/>
      <c r="B11" s="38" t="s">
        <v>7</v>
      </c>
      <c r="C11" s="4"/>
      <c r="D11" s="92"/>
      <c r="E11" s="3">
        <f>SUM(C11:D11)</f>
        <v>0</v>
      </c>
      <c r="F11" s="4"/>
      <c r="G11" s="4"/>
      <c r="H11" s="4"/>
      <c r="I11" s="4"/>
      <c r="J11" s="4"/>
      <c r="K11" s="4"/>
      <c r="L11" s="5"/>
      <c r="M11" s="4"/>
      <c r="N11" s="4"/>
      <c r="O11" s="4"/>
    </row>
    <row r="12" spans="1:15" x14ac:dyDescent="0.25">
      <c r="A12" s="111"/>
      <c r="B12" s="38" t="s">
        <v>8</v>
      </c>
      <c r="C12" s="4"/>
      <c r="D12" s="92"/>
      <c r="E12" s="3">
        <f t="shared" ref="E12:E41" si="1">SUM(C12:D12)</f>
        <v>0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 x14ac:dyDescent="0.25">
      <c r="A13" s="111"/>
      <c r="B13" s="38" t="s">
        <v>9</v>
      </c>
      <c r="C13" s="92"/>
      <c r="D13" s="92"/>
      <c r="E13" s="3">
        <f t="shared" si="1"/>
        <v>0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 ht="18" customHeight="1" x14ac:dyDescent="0.25">
      <c r="A14" s="111">
        <v>2</v>
      </c>
      <c r="B14" s="37" t="s">
        <v>10</v>
      </c>
      <c r="C14" s="10">
        <f>C16</f>
        <v>0</v>
      </c>
      <c r="D14" s="10">
        <f>D15+D16</f>
        <v>0</v>
      </c>
      <c r="E14" s="10">
        <f t="shared" si="1"/>
        <v>0</v>
      </c>
      <c r="F14" s="92"/>
      <c r="G14" s="92"/>
      <c r="H14" s="92"/>
      <c r="I14" s="92"/>
      <c r="J14" s="92"/>
      <c r="K14" s="92"/>
      <c r="L14" s="100"/>
      <c r="M14" s="92"/>
      <c r="N14" s="92"/>
      <c r="O14" s="92"/>
    </row>
    <row r="15" spans="1:15" x14ac:dyDescent="0.25">
      <c r="A15" s="111"/>
      <c r="B15" s="38" t="s">
        <v>8</v>
      </c>
      <c r="C15" s="4"/>
      <c r="D15" s="92"/>
      <c r="E15" s="3">
        <f>D15</f>
        <v>0</v>
      </c>
      <c r="F15" s="4"/>
      <c r="G15" s="4"/>
      <c r="H15" s="4"/>
      <c r="I15" s="4"/>
      <c r="J15" s="4"/>
      <c r="K15" s="4"/>
      <c r="L15" s="5"/>
      <c r="M15" s="4"/>
      <c r="N15" s="4"/>
      <c r="O15" s="4"/>
    </row>
    <row r="16" spans="1:15" x14ac:dyDescent="0.25">
      <c r="A16" s="111"/>
      <c r="B16" s="38" t="s">
        <v>9</v>
      </c>
      <c r="C16" s="92"/>
      <c r="D16" s="92"/>
      <c r="E16" s="3">
        <f t="shared" ref="E16" si="2">SUM(C16:D16)</f>
        <v>0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8" ht="57.75" x14ac:dyDescent="0.25">
      <c r="A17" s="111">
        <v>3</v>
      </c>
      <c r="B17" s="9" t="s">
        <v>66</v>
      </c>
      <c r="C17" s="10">
        <f>C18+C21+C24+C27+C30</f>
        <v>0</v>
      </c>
      <c r="D17" s="10">
        <f t="shared" ref="D17:E17" si="3">D18+D21+D24+D27+D30</f>
        <v>0</v>
      </c>
      <c r="E17" s="10">
        <f t="shared" si="3"/>
        <v>0</v>
      </c>
      <c r="F17" s="10">
        <f t="shared" ref="F17:O17" si="4">SUM(F21:F32)</f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0</v>
      </c>
      <c r="M17" s="10">
        <f t="shared" si="4"/>
        <v>0</v>
      </c>
      <c r="N17" s="10">
        <f t="shared" si="4"/>
        <v>0</v>
      </c>
      <c r="O17" s="10">
        <f t="shared" si="4"/>
        <v>0</v>
      </c>
      <c r="R17" s="18"/>
    </row>
    <row r="18" spans="1:18" x14ac:dyDescent="0.25">
      <c r="A18" s="111"/>
      <c r="B18" s="97" t="s">
        <v>60</v>
      </c>
      <c r="C18" s="3">
        <f>C19+C20</f>
        <v>0</v>
      </c>
      <c r="D18" s="3">
        <f t="shared" ref="D18:E18" si="5">D19+D20</f>
        <v>0</v>
      </c>
      <c r="E18" s="3">
        <f t="shared" si="5"/>
        <v>0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R18" s="18"/>
    </row>
    <row r="19" spans="1:18" x14ac:dyDescent="0.25">
      <c r="A19" s="111"/>
      <c r="B19" s="38" t="s">
        <v>8</v>
      </c>
      <c r="C19" s="4"/>
      <c r="D19" s="92"/>
      <c r="E19" s="3">
        <f t="shared" ref="E19:E20" si="6">SUM(C19:D19)</f>
        <v>0</v>
      </c>
      <c r="F19" s="4"/>
      <c r="G19" s="4"/>
      <c r="H19" s="4"/>
      <c r="I19" s="4"/>
      <c r="J19" s="4"/>
      <c r="K19" s="4"/>
      <c r="L19" s="5"/>
      <c r="M19" s="4"/>
      <c r="N19" s="4"/>
      <c r="O19" s="4"/>
    </row>
    <row r="20" spans="1:18" ht="15.75" thickBot="1" x14ac:dyDescent="0.3">
      <c r="A20" s="111"/>
      <c r="B20" s="39" t="s">
        <v>9</v>
      </c>
      <c r="C20" s="106"/>
      <c r="D20" s="106"/>
      <c r="E20" s="40">
        <f t="shared" si="6"/>
        <v>0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8" x14ac:dyDescent="0.25">
      <c r="A21" s="111"/>
      <c r="B21" s="107" t="s">
        <v>61</v>
      </c>
      <c r="C21" s="41">
        <f>C22+C23</f>
        <v>0</v>
      </c>
      <c r="D21" s="41">
        <f t="shared" ref="D21:E21" si="7">D22+D23</f>
        <v>0</v>
      </c>
      <c r="E21" s="41">
        <f t="shared" si="7"/>
        <v>0</v>
      </c>
      <c r="F21" s="92"/>
      <c r="G21" s="92"/>
      <c r="H21" s="92"/>
      <c r="I21" s="92"/>
      <c r="J21" s="92"/>
      <c r="K21" s="92"/>
      <c r="L21" s="100"/>
      <c r="M21" s="92"/>
      <c r="N21" s="92"/>
      <c r="O21" s="92"/>
      <c r="R21" s="18"/>
    </row>
    <row r="22" spans="1:18" x14ac:dyDescent="0.25">
      <c r="A22" s="111"/>
      <c r="B22" s="38" t="s">
        <v>8</v>
      </c>
      <c r="C22" s="4"/>
      <c r="D22" s="92"/>
      <c r="E22" s="3">
        <f t="shared" ref="E22:E23" si="8">SUM(C22:D22)</f>
        <v>0</v>
      </c>
      <c r="F22" s="4"/>
      <c r="G22" s="4"/>
      <c r="H22" s="4"/>
      <c r="I22" s="4"/>
      <c r="J22" s="4"/>
      <c r="K22" s="4"/>
      <c r="L22" s="5"/>
      <c r="M22" s="4"/>
      <c r="N22" s="4"/>
      <c r="O22" s="4"/>
    </row>
    <row r="23" spans="1:18" ht="15.75" thickBot="1" x14ac:dyDescent="0.3">
      <c r="A23" s="111"/>
      <c r="B23" s="39" t="s">
        <v>9</v>
      </c>
      <c r="C23" s="106"/>
      <c r="D23" s="106"/>
      <c r="E23" s="40">
        <f t="shared" si="8"/>
        <v>0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8" x14ac:dyDescent="0.25">
      <c r="A24" s="111"/>
      <c r="B24" s="107" t="s">
        <v>62</v>
      </c>
      <c r="C24" s="41">
        <f>C25+C26</f>
        <v>0</v>
      </c>
      <c r="D24" s="41">
        <f t="shared" ref="D24:E24" si="9">D25+D26</f>
        <v>0</v>
      </c>
      <c r="E24" s="41">
        <f t="shared" si="9"/>
        <v>0</v>
      </c>
      <c r="F24" s="92"/>
      <c r="G24" s="92"/>
      <c r="H24" s="92"/>
      <c r="I24" s="92"/>
      <c r="J24" s="92"/>
      <c r="K24" s="92"/>
      <c r="L24" s="100"/>
      <c r="M24" s="92"/>
      <c r="N24" s="92"/>
      <c r="O24" s="92"/>
      <c r="R24" s="18"/>
    </row>
    <row r="25" spans="1:18" x14ac:dyDescent="0.25">
      <c r="A25" s="111"/>
      <c r="B25" s="38" t="s">
        <v>8</v>
      </c>
      <c r="C25" s="4"/>
      <c r="D25" s="92"/>
      <c r="E25" s="3">
        <f t="shared" ref="E25:E26" si="10">SUM(C25:D25)</f>
        <v>0</v>
      </c>
      <c r="F25" s="4"/>
      <c r="G25" s="4"/>
      <c r="H25" s="4"/>
      <c r="I25" s="4"/>
      <c r="J25" s="4"/>
      <c r="K25" s="4"/>
      <c r="L25" s="5"/>
      <c r="M25" s="4"/>
      <c r="N25" s="4"/>
      <c r="O25" s="4"/>
    </row>
    <row r="26" spans="1:18" ht="15.75" thickBot="1" x14ac:dyDescent="0.3">
      <c r="A26" s="111"/>
      <c r="B26" s="39" t="s">
        <v>9</v>
      </c>
      <c r="C26" s="106"/>
      <c r="D26" s="106"/>
      <c r="E26" s="40">
        <f t="shared" si="10"/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8" x14ac:dyDescent="0.25">
      <c r="A27" s="111"/>
      <c r="B27" s="107" t="s">
        <v>63</v>
      </c>
      <c r="C27" s="41">
        <f>C28+C29</f>
        <v>0</v>
      </c>
      <c r="D27" s="41">
        <f t="shared" ref="D27:E27" si="11">D28+D29</f>
        <v>0</v>
      </c>
      <c r="E27" s="41">
        <f t="shared" si="11"/>
        <v>0</v>
      </c>
      <c r="F27" s="92"/>
      <c r="G27" s="92"/>
      <c r="H27" s="92"/>
      <c r="I27" s="92"/>
      <c r="J27" s="92"/>
      <c r="K27" s="92"/>
      <c r="L27" s="100"/>
      <c r="M27" s="92"/>
      <c r="N27" s="92"/>
      <c r="O27" s="92"/>
      <c r="R27" s="18"/>
    </row>
    <row r="28" spans="1:18" x14ac:dyDescent="0.25">
      <c r="A28" s="111"/>
      <c r="B28" s="38" t="s">
        <v>8</v>
      </c>
      <c r="C28" s="4"/>
      <c r="D28" s="92"/>
      <c r="E28" s="3">
        <f t="shared" ref="E28:E29" si="12">SUM(C28:D28)</f>
        <v>0</v>
      </c>
      <c r="F28" s="4"/>
      <c r="G28" s="4"/>
      <c r="H28" s="4"/>
      <c r="I28" s="4"/>
      <c r="J28" s="4"/>
      <c r="K28" s="4"/>
      <c r="L28" s="5"/>
      <c r="M28" s="4"/>
      <c r="N28" s="4"/>
      <c r="O28" s="4"/>
    </row>
    <row r="29" spans="1:18" ht="15.75" thickBot="1" x14ac:dyDescent="0.3">
      <c r="A29" s="111"/>
      <c r="B29" s="39" t="s">
        <v>9</v>
      </c>
      <c r="C29" s="106"/>
      <c r="D29" s="106"/>
      <c r="E29" s="40">
        <f t="shared" si="12"/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8" x14ac:dyDescent="0.25">
      <c r="A30" s="111"/>
      <c r="B30" s="107" t="s">
        <v>64</v>
      </c>
      <c r="C30" s="41">
        <f>C31+C32</f>
        <v>0</v>
      </c>
      <c r="D30" s="41">
        <f t="shared" ref="D30:E30" si="13">D31+D32</f>
        <v>0</v>
      </c>
      <c r="E30" s="41">
        <f t="shared" si="13"/>
        <v>0</v>
      </c>
      <c r="F30" s="92"/>
      <c r="G30" s="92"/>
      <c r="H30" s="92"/>
      <c r="I30" s="92"/>
      <c r="J30" s="92"/>
      <c r="K30" s="92"/>
      <c r="L30" s="100"/>
      <c r="M30" s="92"/>
      <c r="N30" s="92"/>
      <c r="O30" s="92"/>
      <c r="R30" s="18"/>
    </row>
    <row r="31" spans="1:18" x14ac:dyDescent="0.25">
      <c r="A31" s="111"/>
      <c r="B31" s="38" t="s">
        <v>8</v>
      </c>
      <c r="C31" s="4"/>
      <c r="D31" s="92"/>
      <c r="E31" s="3">
        <f t="shared" ref="E31:E32" si="14">SUM(C31:D31)</f>
        <v>0</v>
      </c>
      <c r="F31" s="4"/>
      <c r="G31" s="4"/>
      <c r="H31" s="4"/>
      <c r="I31" s="4"/>
      <c r="J31" s="4"/>
      <c r="K31" s="4"/>
      <c r="L31" s="5"/>
      <c r="M31" s="4"/>
      <c r="N31" s="4"/>
      <c r="O31" s="4"/>
    </row>
    <row r="32" spans="1:18" ht="15.75" thickBot="1" x14ac:dyDescent="0.3">
      <c r="A32" s="111"/>
      <c r="B32" s="39" t="s">
        <v>9</v>
      </c>
      <c r="C32" s="106"/>
      <c r="D32" s="106"/>
      <c r="E32" s="40">
        <f t="shared" si="14"/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8" ht="28.5" x14ac:dyDescent="0.25">
      <c r="A33" s="117">
        <v>4</v>
      </c>
      <c r="B33" s="11" t="s">
        <v>53</v>
      </c>
      <c r="C33" s="12">
        <f>C34+C35</f>
        <v>0</v>
      </c>
      <c r="D33" s="12">
        <f t="shared" ref="D33:E33" si="15">D34+D35</f>
        <v>0</v>
      </c>
      <c r="E33" s="12">
        <f t="shared" si="15"/>
        <v>0</v>
      </c>
      <c r="F33" s="92"/>
      <c r="G33" s="92"/>
      <c r="H33" s="92"/>
      <c r="I33" s="92"/>
      <c r="J33" s="92"/>
      <c r="K33" s="92"/>
      <c r="L33" s="100"/>
      <c r="M33" s="92"/>
      <c r="N33" s="92"/>
      <c r="O33" s="92"/>
      <c r="R33" s="18"/>
    </row>
    <row r="34" spans="1:18" x14ac:dyDescent="0.25">
      <c r="A34" s="118"/>
      <c r="B34" s="38" t="s">
        <v>8</v>
      </c>
      <c r="C34" s="4"/>
      <c r="D34" s="92"/>
      <c r="E34" s="3">
        <f t="shared" ref="E34:E36" si="16">SUM(C34:D34)</f>
        <v>0</v>
      </c>
      <c r="F34" s="4"/>
      <c r="G34" s="4"/>
      <c r="H34" s="4"/>
      <c r="I34" s="4"/>
      <c r="J34" s="4"/>
      <c r="K34" s="4"/>
      <c r="L34" s="5"/>
      <c r="M34" s="4"/>
      <c r="N34" s="4"/>
      <c r="O34" s="4"/>
    </row>
    <row r="35" spans="1:18" x14ac:dyDescent="0.25">
      <c r="A35" s="119"/>
      <c r="B35" s="38" t="s">
        <v>9</v>
      </c>
      <c r="C35" s="92"/>
      <c r="D35" s="92"/>
      <c r="E35" s="3">
        <f t="shared" si="16"/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8" x14ac:dyDescent="0.25">
      <c r="A36" s="117">
        <v>5</v>
      </c>
      <c r="B36" s="42" t="s">
        <v>3</v>
      </c>
      <c r="C36" s="10">
        <f>C38</f>
        <v>0</v>
      </c>
      <c r="D36" s="10">
        <f>D37+D38</f>
        <v>0</v>
      </c>
      <c r="E36" s="10">
        <f t="shared" si="16"/>
        <v>0</v>
      </c>
      <c r="F36" s="92"/>
      <c r="G36" s="92"/>
      <c r="H36" s="92"/>
      <c r="I36" s="92"/>
      <c r="J36" s="92"/>
      <c r="K36" s="92"/>
      <c r="L36" s="100"/>
      <c r="M36" s="92"/>
      <c r="N36" s="92"/>
      <c r="O36" s="92"/>
    </row>
    <row r="37" spans="1:18" x14ac:dyDescent="0.25">
      <c r="A37" s="118"/>
      <c r="B37" s="38" t="s">
        <v>59</v>
      </c>
      <c r="C37" s="4"/>
      <c r="D37" s="92"/>
      <c r="E37" s="3">
        <f t="shared" si="1"/>
        <v>0</v>
      </c>
      <c r="F37" s="4"/>
      <c r="G37" s="4"/>
      <c r="H37" s="4"/>
      <c r="I37" s="4"/>
      <c r="J37" s="4"/>
      <c r="K37" s="4"/>
      <c r="L37" s="5"/>
      <c r="M37" s="4"/>
      <c r="N37" s="4"/>
      <c r="O37" s="4"/>
    </row>
    <row r="38" spans="1:18" x14ac:dyDescent="0.25">
      <c r="A38" s="119"/>
      <c r="B38" s="38" t="s">
        <v>9</v>
      </c>
      <c r="C38" s="92"/>
      <c r="D38" s="92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8" x14ac:dyDescent="0.25">
      <c r="A39" s="111">
        <v>6</v>
      </c>
      <c r="B39" s="42" t="s">
        <v>15</v>
      </c>
      <c r="C39" s="10">
        <f>SUM(C40:C41)</f>
        <v>0</v>
      </c>
      <c r="D39" s="10">
        <f>SUM(D40:D41)</f>
        <v>0</v>
      </c>
      <c r="E39" s="10">
        <f t="shared" si="1"/>
        <v>0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</row>
    <row r="40" spans="1:18" x14ac:dyDescent="0.25">
      <c r="A40" s="111"/>
      <c r="B40" s="14" t="s">
        <v>12</v>
      </c>
      <c r="C40" s="4"/>
      <c r="D40" s="92"/>
      <c r="E40" s="3">
        <f t="shared" si="1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8" x14ac:dyDescent="0.25">
      <c r="A41" s="111"/>
      <c r="B41" s="14" t="s">
        <v>11</v>
      </c>
      <c r="C41" s="92"/>
      <c r="D41" s="92"/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 ht="34.5" customHeight="1" x14ac:dyDescent="0.25">
      <c r="A42" s="117">
        <v>7</v>
      </c>
      <c r="B42" s="9" t="s">
        <v>67</v>
      </c>
      <c r="C42" s="10">
        <f>C43+C46+C49+C52</f>
        <v>0</v>
      </c>
      <c r="D42" s="10">
        <f t="shared" ref="D42:E42" si="17">D43+D46+D49+D52</f>
        <v>0</v>
      </c>
      <c r="E42" s="10">
        <f t="shared" si="17"/>
        <v>0</v>
      </c>
      <c r="F42" s="10">
        <f t="shared" ref="F42:O42" si="18">SUM(F44:F52)</f>
        <v>0</v>
      </c>
      <c r="G42" s="10">
        <f t="shared" si="18"/>
        <v>0</v>
      </c>
      <c r="H42" s="10">
        <f t="shared" si="18"/>
        <v>0</v>
      </c>
      <c r="I42" s="10">
        <f t="shared" si="18"/>
        <v>0</v>
      </c>
      <c r="J42" s="10">
        <f t="shared" si="18"/>
        <v>0</v>
      </c>
      <c r="K42" s="10">
        <f t="shared" si="18"/>
        <v>0</v>
      </c>
      <c r="L42" s="10">
        <f t="shared" si="18"/>
        <v>0</v>
      </c>
      <c r="M42" s="10">
        <f t="shared" si="18"/>
        <v>0</v>
      </c>
      <c r="N42" s="10">
        <f t="shared" si="18"/>
        <v>0</v>
      </c>
      <c r="O42" s="10">
        <f t="shared" si="18"/>
        <v>0</v>
      </c>
    </row>
    <row r="43" spans="1:18" x14ac:dyDescent="0.25">
      <c r="A43" s="118"/>
      <c r="B43" s="97" t="s">
        <v>60</v>
      </c>
      <c r="C43" s="3">
        <f>C44+C45</f>
        <v>0</v>
      </c>
      <c r="D43" s="3">
        <f t="shared" ref="D43:E43" si="19">D44+D45</f>
        <v>0</v>
      </c>
      <c r="E43" s="3">
        <f t="shared" si="19"/>
        <v>0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8" x14ac:dyDescent="0.25">
      <c r="A44" s="118"/>
      <c r="B44" s="38" t="s">
        <v>8</v>
      </c>
      <c r="C44" s="4"/>
      <c r="D44" s="92"/>
      <c r="E44" s="3">
        <f t="shared" ref="E44:E45" si="20">SUM(C44:D44)</f>
        <v>0</v>
      </c>
      <c r="F44" s="4"/>
      <c r="G44" s="4"/>
      <c r="H44" s="4"/>
      <c r="I44" s="4"/>
      <c r="J44" s="4"/>
      <c r="K44" s="4"/>
      <c r="L44" s="5"/>
      <c r="M44" s="4"/>
      <c r="N44" s="4"/>
      <c r="O44" s="4"/>
    </row>
    <row r="45" spans="1:18" ht="15.75" thickBot="1" x14ac:dyDescent="0.3">
      <c r="A45" s="118"/>
      <c r="B45" s="39" t="s">
        <v>9</v>
      </c>
      <c r="C45" s="106"/>
      <c r="D45" s="106"/>
      <c r="E45" s="40">
        <f t="shared" si="20"/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8" x14ac:dyDescent="0.25">
      <c r="A46" s="118"/>
      <c r="B46" s="107" t="s">
        <v>61</v>
      </c>
      <c r="C46" s="41">
        <f>C47+C48</f>
        <v>0</v>
      </c>
      <c r="D46" s="41">
        <f t="shared" ref="D46:E46" si="21">D47+D48</f>
        <v>0</v>
      </c>
      <c r="E46" s="41">
        <f t="shared" si="21"/>
        <v>0</v>
      </c>
      <c r="F46" s="104"/>
      <c r="G46" s="104"/>
      <c r="H46" s="104"/>
      <c r="I46" s="104"/>
      <c r="J46" s="104"/>
      <c r="K46" s="104"/>
      <c r="L46" s="105"/>
      <c r="M46" s="104"/>
      <c r="N46" s="104"/>
      <c r="O46" s="104"/>
    </row>
    <row r="47" spans="1:18" x14ac:dyDescent="0.25">
      <c r="A47" s="118"/>
      <c r="B47" s="38" t="s">
        <v>8</v>
      </c>
      <c r="C47" s="4"/>
      <c r="D47" s="92"/>
      <c r="E47" s="3">
        <f t="shared" ref="E47:E54" si="22">C47+D47</f>
        <v>0</v>
      </c>
      <c r="F47" s="4"/>
      <c r="G47" s="4"/>
      <c r="H47" s="4"/>
      <c r="I47" s="4"/>
      <c r="J47" s="4"/>
      <c r="K47" s="4"/>
      <c r="L47" s="5"/>
      <c r="M47" s="4"/>
      <c r="N47" s="4"/>
      <c r="O47" s="4"/>
      <c r="R47" s="18"/>
    </row>
    <row r="48" spans="1:18" ht="15.75" thickBot="1" x14ac:dyDescent="0.3">
      <c r="A48" s="118"/>
      <c r="B48" s="39" t="s">
        <v>9</v>
      </c>
      <c r="C48" s="106"/>
      <c r="D48" s="106"/>
      <c r="E48" s="40">
        <f t="shared" si="22"/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  <c r="R48" s="18"/>
    </row>
    <row r="49" spans="1:18" x14ac:dyDescent="0.25">
      <c r="A49" s="118"/>
      <c r="B49" s="108" t="s">
        <v>62</v>
      </c>
      <c r="C49" s="41">
        <f>C50+C51</f>
        <v>0</v>
      </c>
      <c r="D49" s="41">
        <f t="shared" ref="D49:E49" si="23">D50+D51</f>
        <v>0</v>
      </c>
      <c r="E49" s="41">
        <f t="shared" si="23"/>
        <v>0</v>
      </c>
      <c r="F49" s="92"/>
      <c r="G49" s="92"/>
      <c r="H49" s="92"/>
      <c r="I49" s="92"/>
      <c r="J49" s="92"/>
      <c r="K49" s="92"/>
      <c r="L49" s="100"/>
      <c r="M49" s="92"/>
      <c r="N49" s="92"/>
      <c r="O49" s="92"/>
      <c r="R49" s="18"/>
    </row>
    <row r="50" spans="1:18" x14ac:dyDescent="0.25">
      <c r="A50" s="118"/>
      <c r="B50" s="38" t="s">
        <v>8</v>
      </c>
      <c r="C50" s="4"/>
      <c r="D50" s="92"/>
      <c r="E50" s="3">
        <f t="shared" ref="E50:E51" si="24">C50+D50</f>
        <v>0</v>
      </c>
      <c r="F50" s="4"/>
      <c r="G50" s="4"/>
      <c r="H50" s="4"/>
      <c r="I50" s="4"/>
      <c r="J50" s="4"/>
      <c r="K50" s="4"/>
      <c r="L50" s="5"/>
      <c r="M50" s="4"/>
      <c r="N50" s="4"/>
      <c r="O50" s="4"/>
      <c r="R50" s="18"/>
    </row>
    <row r="51" spans="1:18" ht="15.75" thickBot="1" x14ac:dyDescent="0.3">
      <c r="A51" s="118"/>
      <c r="B51" s="39" t="s">
        <v>9</v>
      </c>
      <c r="C51" s="106"/>
      <c r="D51" s="106"/>
      <c r="E51" s="40">
        <f t="shared" si="24"/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  <c r="R51" s="18"/>
    </row>
    <row r="52" spans="1:18" x14ac:dyDescent="0.25">
      <c r="A52" s="118"/>
      <c r="B52" s="107" t="s">
        <v>63</v>
      </c>
      <c r="C52" s="41">
        <f>C53+C54</f>
        <v>0</v>
      </c>
      <c r="D52" s="41">
        <f t="shared" ref="D52:E52" si="25">D53+D54</f>
        <v>0</v>
      </c>
      <c r="E52" s="41">
        <f t="shared" si="25"/>
        <v>0</v>
      </c>
      <c r="F52" s="92"/>
      <c r="G52" s="92"/>
      <c r="H52" s="92"/>
      <c r="I52" s="92"/>
      <c r="J52" s="92"/>
      <c r="K52" s="92"/>
      <c r="L52" s="100"/>
      <c r="M52" s="92"/>
      <c r="N52" s="92"/>
      <c r="O52" s="92"/>
      <c r="R52" s="18"/>
    </row>
    <row r="53" spans="1:18" x14ac:dyDescent="0.25">
      <c r="A53" s="118"/>
      <c r="B53" s="38" t="s">
        <v>8</v>
      </c>
      <c r="C53" s="4"/>
      <c r="D53" s="92"/>
      <c r="E53" s="3">
        <f t="shared" si="22"/>
        <v>0</v>
      </c>
      <c r="F53" s="4"/>
      <c r="G53" s="4"/>
      <c r="H53" s="4"/>
      <c r="I53" s="4"/>
      <c r="J53" s="4"/>
      <c r="K53" s="4"/>
      <c r="L53" s="5"/>
      <c r="M53" s="4"/>
      <c r="N53" s="4"/>
      <c r="O53" s="4"/>
      <c r="R53" s="18"/>
    </row>
    <row r="54" spans="1:18" ht="15.75" thickBot="1" x14ac:dyDescent="0.3">
      <c r="A54" s="119"/>
      <c r="B54" s="39" t="s">
        <v>9</v>
      </c>
      <c r="C54" s="106"/>
      <c r="D54" s="106"/>
      <c r="E54" s="40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  <c r="R54" s="18"/>
    </row>
    <row r="55" spans="1:18" ht="63" x14ac:dyDescent="0.25">
      <c r="A55" s="43">
        <v>8</v>
      </c>
      <c r="B55" s="44" t="s">
        <v>17</v>
      </c>
      <c r="C55" s="45">
        <f t="shared" ref="C55:O55" si="26">C10+C14+C17+C33+C36+C39+C42</f>
        <v>0</v>
      </c>
      <c r="D55" s="45">
        <f t="shared" si="26"/>
        <v>0</v>
      </c>
      <c r="E55" s="45">
        <f t="shared" si="26"/>
        <v>0</v>
      </c>
      <c r="F55" s="46">
        <f t="shared" si="26"/>
        <v>0</v>
      </c>
      <c r="G55" s="46">
        <f t="shared" si="26"/>
        <v>0</v>
      </c>
      <c r="H55" s="46">
        <f t="shared" si="26"/>
        <v>0</v>
      </c>
      <c r="I55" s="46">
        <f t="shared" si="26"/>
        <v>0</v>
      </c>
      <c r="J55" s="46">
        <f t="shared" si="26"/>
        <v>0</v>
      </c>
      <c r="K55" s="46">
        <f t="shared" si="26"/>
        <v>0</v>
      </c>
      <c r="L55" s="46">
        <f t="shared" si="26"/>
        <v>0</v>
      </c>
      <c r="M55" s="46">
        <f t="shared" si="26"/>
        <v>0</v>
      </c>
      <c r="N55" s="46">
        <f t="shared" si="26"/>
        <v>0</v>
      </c>
      <c r="O55" s="46">
        <f t="shared" si="26"/>
        <v>0</v>
      </c>
    </row>
    <row r="56" spans="1:18" x14ac:dyDescent="0.25">
      <c r="A56" s="47"/>
      <c r="B56" s="38" t="s">
        <v>7</v>
      </c>
      <c r="C56" s="4"/>
      <c r="D56" s="3">
        <f>D11+D37</f>
        <v>0</v>
      </c>
      <c r="E56" s="3">
        <f>SUM(C56:D56)</f>
        <v>0</v>
      </c>
      <c r="F56" s="4"/>
      <c r="G56" s="4"/>
      <c r="H56" s="4"/>
      <c r="I56" s="4"/>
      <c r="J56" s="4"/>
      <c r="K56" s="4"/>
      <c r="L56" s="5"/>
      <c r="M56" s="4"/>
      <c r="N56" s="4"/>
      <c r="O56" s="4"/>
    </row>
    <row r="57" spans="1:18" x14ac:dyDescent="0.25">
      <c r="A57" s="47"/>
      <c r="B57" s="38" t="s">
        <v>8</v>
      </c>
      <c r="C57" s="4"/>
      <c r="D57" s="3">
        <f>D12+D15+D19+D22+D25+D28+D31+D34+D40+D44+D47+D50+D53</f>
        <v>0</v>
      </c>
      <c r="E57" s="3">
        <f t="shared" ref="E57:E58" si="27">SUM(C57:D57)</f>
        <v>0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8" x14ac:dyDescent="0.25">
      <c r="A58" s="47"/>
      <c r="B58" s="38" t="s">
        <v>9</v>
      </c>
      <c r="C58" s="3">
        <f>C13+C16+C20+C23+C26+C29+C32+C35+C38+C41+C45+C48+C51+C54</f>
        <v>0</v>
      </c>
      <c r="D58" s="3">
        <f>D13+D16+D20+D23+D26+D29+D32+D35+D38+D41+D45+D48+D51+D54</f>
        <v>0</v>
      </c>
      <c r="E58" s="3">
        <f t="shared" si="27"/>
        <v>0</v>
      </c>
      <c r="F58" s="4"/>
      <c r="G58" s="4"/>
      <c r="H58" s="4"/>
      <c r="I58" s="4"/>
      <c r="J58" s="4"/>
      <c r="K58" s="4"/>
      <c r="L58" s="5"/>
      <c r="M58" s="4"/>
      <c r="N58" s="4"/>
      <c r="O58" s="4"/>
    </row>
  </sheetData>
  <sheetProtection password="DC2B" sheet="1" objects="1" scenarios="1" formatColumns="0" formatRows="0" insertRows="0"/>
  <mergeCells count="18">
    <mergeCell ref="A42:A54"/>
    <mergeCell ref="A36:A38"/>
    <mergeCell ref="A33:A35"/>
    <mergeCell ref="A2:B2"/>
    <mergeCell ref="B4:E4"/>
    <mergeCell ref="A39:A41"/>
    <mergeCell ref="A8:A9"/>
    <mergeCell ref="B8:B9"/>
    <mergeCell ref="C8:C9"/>
    <mergeCell ref="D8:D9"/>
    <mergeCell ref="E8:E9"/>
    <mergeCell ref="A17:A32"/>
    <mergeCell ref="A14:A16"/>
    <mergeCell ref="A10:A13"/>
    <mergeCell ref="F7:J7"/>
    <mergeCell ref="K7:O7"/>
    <mergeCell ref="C2:F2"/>
    <mergeCell ref="F4:L4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80" zoomScaleNormal="80" workbookViewId="0">
      <selection activeCell="B16" sqref="B16"/>
    </sheetView>
  </sheetViews>
  <sheetFormatPr defaultColWidth="9.140625" defaultRowHeight="15" x14ac:dyDescent="0.25"/>
  <cols>
    <col min="1" max="1" width="8.28515625" style="17" customWidth="1"/>
    <col min="2" max="2" width="25.5703125" style="17" customWidth="1"/>
    <col min="3" max="3" width="17.28515625" style="17" customWidth="1"/>
    <col min="4" max="5" width="15" style="17" customWidth="1"/>
    <col min="6" max="6" width="13" style="17" customWidth="1"/>
    <col min="7" max="7" width="15.140625" style="17" customWidth="1"/>
    <col min="8" max="8" width="13.28515625" style="17" customWidth="1"/>
    <col min="9" max="9" width="18.42578125" style="17" customWidth="1"/>
    <col min="10" max="16384" width="9.140625" style="17"/>
  </cols>
  <sheetData>
    <row r="2" spans="1:9" x14ac:dyDescent="0.25">
      <c r="A2" s="125" t="s">
        <v>0</v>
      </c>
      <c r="B2" s="125"/>
      <c r="C2" s="126"/>
      <c r="D2" s="126"/>
      <c r="E2" s="126"/>
      <c r="F2" s="126"/>
      <c r="G2" s="8"/>
      <c r="H2" s="8"/>
    </row>
    <row r="4" spans="1:9" ht="43.5" customHeight="1" x14ac:dyDescent="0.25">
      <c r="B4" s="121" t="s">
        <v>19</v>
      </c>
      <c r="C4" s="121"/>
      <c r="D4" s="121"/>
      <c r="E4" s="121"/>
      <c r="F4" s="121"/>
      <c r="G4" s="121"/>
      <c r="H4" s="121"/>
    </row>
    <row r="6" spans="1:9" x14ac:dyDescent="0.25">
      <c r="H6" s="34"/>
      <c r="I6" s="61" t="s">
        <v>18</v>
      </c>
    </row>
    <row r="7" spans="1:9" ht="78.599999999999994" customHeight="1" x14ac:dyDescent="0.25">
      <c r="A7" s="35" t="s">
        <v>4</v>
      </c>
      <c r="B7" s="35" t="s">
        <v>68</v>
      </c>
      <c r="C7" s="35" t="s">
        <v>69</v>
      </c>
      <c r="D7" s="48" t="s">
        <v>70</v>
      </c>
      <c r="E7" s="48" t="s">
        <v>71</v>
      </c>
      <c r="F7" s="48" t="s">
        <v>72</v>
      </c>
      <c r="G7" s="48" t="s">
        <v>73</v>
      </c>
      <c r="H7" s="48" t="s">
        <v>74</v>
      </c>
      <c r="I7" s="13" t="s">
        <v>75</v>
      </c>
    </row>
    <row r="8" spans="1:9" x14ac:dyDescent="0.25">
      <c r="A8" s="49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50" t="s">
        <v>65</v>
      </c>
    </row>
    <row r="9" spans="1:9" x14ac:dyDescent="0.25">
      <c r="A9" s="48">
        <v>1</v>
      </c>
      <c r="B9" s="98"/>
      <c r="C9" s="98"/>
      <c r="D9" s="92"/>
      <c r="E9" s="92"/>
      <c r="F9" s="92"/>
      <c r="G9" s="92"/>
      <c r="H9" s="3">
        <f>D9+F9</f>
        <v>0</v>
      </c>
      <c r="I9" s="100"/>
    </row>
    <row r="10" spans="1:9" x14ac:dyDescent="0.25">
      <c r="A10" s="48">
        <v>2</v>
      </c>
      <c r="B10" s="98"/>
      <c r="C10" s="98"/>
      <c r="D10" s="92"/>
      <c r="E10" s="92"/>
      <c r="F10" s="92"/>
      <c r="G10" s="92"/>
      <c r="H10" s="3">
        <f t="shared" ref="H10:H28" si="0">D10+F10</f>
        <v>0</v>
      </c>
      <c r="I10" s="100"/>
    </row>
    <row r="11" spans="1:9" x14ac:dyDescent="0.25">
      <c r="A11" s="48">
        <v>3</v>
      </c>
      <c r="B11" s="98"/>
      <c r="C11" s="98"/>
      <c r="D11" s="92"/>
      <c r="E11" s="92"/>
      <c r="F11" s="92"/>
      <c r="G11" s="92"/>
      <c r="H11" s="3">
        <f t="shared" si="0"/>
        <v>0</v>
      </c>
      <c r="I11" s="100"/>
    </row>
    <row r="12" spans="1:9" x14ac:dyDescent="0.25">
      <c r="A12" s="48">
        <v>4</v>
      </c>
      <c r="B12" s="98"/>
      <c r="C12" s="98"/>
      <c r="D12" s="92"/>
      <c r="E12" s="92"/>
      <c r="F12" s="92"/>
      <c r="G12" s="92"/>
      <c r="H12" s="3">
        <f t="shared" si="0"/>
        <v>0</v>
      </c>
      <c r="I12" s="100"/>
    </row>
    <row r="13" spans="1:9" x14ac:dyDescent="0.25">
      <c r="A13" s="48">
        <v>5</v>
      </c>
      <c r="B13" s="99"/>
      <c r="C13" s="99"/>
      <c r="D13" s="92"/>
      <c r="E13" s="92"/>
      <c r="F13" s="92"/>
      <c r="G13" s="92"/>
      <c r="H13" s="3">
        <f t="shared" si="0"/>
        <v>0</v>
      </c>
      <c r="I13" s="100"/>
    </row>
    <row r="14" spans="1:9" x14ac:dyDescent="0.25">
      <c r="A14" s="48">
        <v>6</v>
      </c>
      <c r="B14" s="90"/>
      <c r="C14" s="90"/>
      <c r="D14" s="92"/>
      <c r="E14" s="92"/>
      <c r="F14" s="92"/>
      <c r="G14" s="92"/>
      <c r="H14" s="3">
        <f t="shared" si="0"/>
        <v>0</v>
      </c>
      <c r="I14" s="100"/>
    </row>
    <row r="15" spans="1:9" x14ac:dyDescent="0.25">
      <c r="A15" s="48">
        <v>7</v>
      </c>
      <c r="B15" s="90"/>
      <c r="C15" s="90"/>
      <c r="D15" s="92"/>
      <c r="E15" s="92"/>
      <c r="F15" s="92"/>
      <c r="G15" s="92"/>
      <c r="H15" s="3">
        <f t="shared" si="0"/>
        <v>0</v>
      </c>
      <c r="I15" s="100"/>
    </row>
    <row r="16" spans="1:9" x14ac:dyDescent="0.25">
      <c r="A16" s="48">
        <v>8</v>
      </c>
      <c r="B16" s="100"/>
      <c r="C16" s="100"/>
      <c r="D16" s="100"/>
      <c r="E16" s="100"/>
      <c r="F16" s="100"/>
      <c r="G16" s="100"/>
      <c r="H16" s="3">
        <f t="shared" si="0"/>
        <v>0</v>
      </c>
      <c r="I16" s="100"/>
    </row>
    <row r="17" spans="1:9" x14ac:dyDescent="0.25">
      <c r="A17" s="48">
        <v>9</v>
      </c>
      <c r="B17" s="100"/>
      <c r="C17" s="100"/>
      <c r="D17" s="100"/>
      <c r="E17" s="100"/>
      <c r="F17" s="100"/>
      <c r="G17" s="100"/>
      <c r="H17" s="3">
        <f t="shared" si="0"/>
        <v>0</v>
      </c>
      <c r="I17" s="100"/>
    </row>
    <row r="18" spans="1:9" x14ac:dyDescent="0.25">
      <c r="A18" s="48">
        <v>10</v>
      </c>
      <c r="B18" s="100"/>
      <c r="C18" s="100"/>
      <c r="D18" s="100"/>
      <c r="E18" s="100"/>
      <c r="F18" s="100"/>
      <c r="G18" s="100"/>
      <c r="H18" s="3">
        <f t="shared" si="0"/>
        <v>0</v>
      </c>
      <c r="I18" s="100"/>
    </row>
    <row r="19" spans="1:9" x14ac:dyDescent="0.25">
      <c r="A19" s="48">
        <v>11</v>
      </c>
      <c r="B19" s="100"/>
      <c r="C19" s="100"/>
      <c r="D19" s="100"/>
      <c r="E19" s="100"/>
      <c r="F19" s="100"/>
      <c r="G19" s="100"/>
      <c r="H19" s="3">
        <f t="shared" si="0"/>
        <v>0</v>
      </c>
      <c r="I19" s="100"/>
    </row>
    <row r="20" spans="1:9" x14ac:dyDescent="0.25">
      <c r="A20" s="48">
        <v>12</v>
      </c>
      <c r="B20" s="100"/>
      <c r="C20" s="100"/>
      <c r="D20" s="100"/>
      <c r="E20" s="100"/>
      <c r="F20" s="100"/>
      <c r="G20" s="100"/>
      <c r="H20" s="3">
        <f t="shared" si="0"/>
        <v>0</v>
      </c>
      <c r="I20" s="100"/>
    </row>
    <row r="21" spans="1:9" x14ac:dyDescent="0.25">
      <c r="A21" s="48">
        <v>13</v>
      </c>
      <c r="B21" s="100"/>
      <c r="C21" s="100"/>
      <c r="D21" s="100"/>
      <c r="E21" s="100"/>
      <c r="F21" s="100"/>
      <c r="G21" s="100"/>
      <c r="H21" s="3">
        <f t="shared" si="0"/>
        <v>0</v>
      </c>
      <c r="I21" s="100"/>
    </row>
    <row r="22" spans="1:9" x14ac:dyDescent="0.25">
      <c r="A22" s="48">
        <v>14</v>
      </c>
      <c r="B22" s="100"/>
      <c r="C22" s="100"/>
      <c r="D22" s="100"/>
      <c r="E22" s="100"/>
      <c r="F22" s="100"/>
      <c r="G22" s="100"/>
      <c r="H22" s="3">
        <f t="shared" si="0"/>
        <v>0</v>
      </c>
      <c r="I22" s="100"/>
    </row>
    <row r="23" spans="1:9" x14ac:dyDescent="0.25">
      <c r="A23" s="48">
        <v>15</v>
      </c>
      <c r="B23" s="100"/>
      <c r="C23" s="100"/>
      <c r="D23" s="100"/>
      <c r="E23" s="100"/>
      <c r="F23" s="100"/>
      <c r="G23" s="100"/>
      <c r="H23" s="3">
        <f t="shared" si="0"/>
        <v>0</v>
      </c>
      <c r="I23" s="100"/>
    </row>
    <row r="24" spans="1:9" x14ac:dyDescent="0.25">
      <c r="A24" s="48">
        <v>16</v>
      </c>
      <c r="B24" s="100"/>
      <c r="C24" s="100"/>
      <c r="D24" s="100"/>
      <c r="E24" s="100"/>
      <c r="F24" s="100"/>
      <c r="G24" s="100"/>
      <c r="H24" s="3">
        <f t="shared" si="0"/>
        <v>0</v>
      </c>
      <c r="I24" s="100"/>
    </row>
    <row r="25" spans="1:9" x14ac:dyDescent="0.25">
      <c r="A25" s="48">
        <v>17</v>
      </c>
      <c r="B25" s="100"/>
      <c r="C25" s="100"/>
      <c r="D25" s="100"/>
      <c r="E25" s="100"/>
      <c r="F25" s="100"/>
      <c r="G25" s="100"/>
      <c r="H25" s="3">
        <f t="shared" si="0"/>
        <v>0</v>
      </c>
      <c r="I25" s="100"/>
    </row>
    <row r="26" spans="1:9" x14ac:dyDescent="0.25">
      <c r="A26" s="48">
        <v>18</v>
      </c>
      <c r="B26" s="100"/>
      <c r="C26" s="100"/>
      <c r="D26" s="100"/>
      <c r="E26" s="100"/>
      <c r="F26" s="100"/>
      <c r="G26" s="100"/>
      <c r="H26" s="3">
        <f t="shared" si="0"/>
        <v>0</v>
      </c>
      <c r="I26" s="100"/>
    </row>
    <row r="27" spans="1:9" x14ac:dyDescent="0.25">
      <c r="A27" s="48">
        <v>19</v>
      </c>
      <c r="B27" s="100"/>
      <c r="C27" s="100"/>
      <c r="D27" s="100"/>
      <c r="E27" s="100"/>
      <c r="F27" s="100"/>
      <c r="G27" s="100"/>
      <c r="H27" s="3">
        <f t="shared" si="0"/>
        <v>0</v>
      </c>
      <c r="I27" s="100"/>
    </row>
    <row r="28" spans="1:9" x14ac:dyDescent="0.25">
      <c r="A28" s="48">
        <v>20</v>
      </c>
      <c r="B28" s="100"/>
      <c r="C28" s="100"/>
      <c r="D28" s="100"/>
      <c r="E28" s="100"/>
      <c r="F28" s="100"/>
      <c r="G28" s="100"/>
      <c r="H28" s="3">
        <f t="shared" si="0"/>
        <v>0</v>
      </c>
      <c r="I28" s="100"/>
    </row>
  </sheetData>
  <sheetProtection password="D3EB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80" zoomScaleNormal="80" workbookViewId="0">
      <selection activeCell="C2" sqref="C2:E2"/>
    </sheetView>
  </sheetViews>
  <sheetFormatPr defaultColWidth="9.140625" defaultRowHeight="15" x14ac:dyDescent="0.25"/>
  <cols>
    <col min="1" max="1" width="8.28515625" style="17" customWidth="1"/>
    <col min="2" max="2" width="26.28515625" style="17" customWidth="1"/>
    <col min="3" max="3" width="19.7109375" style="17" customWidth="1"/>
    <col min="4" max="4" width="17.7109375" style="17" customWidth="1"/>
    <col min="5" max="5" width="16.7109375" style="17" customWidth="1"/>
    <col min="6" max="6" width="19.7109375" style="17" customWidth="1"/>
    <col min="7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1" x14ac:dyDescent="0.25">
      <c r="A2" s="125" t="s">
        <v>0</v>
      </c>
      <c r="B2" s="125"/>
      <c r="C2" s="126"/>
      <c r="D2" s="126"/>
      <c r="E2" s="126"/>
      <c r="F2" s="65"/>
      <c r="G2" s="8"/>
      <c r="H2" s="8"/>
    </row>
    <row r="3" spans="1:11" ht="15.75" x14ac:dyDescent="0.25">
      <c r="I3" s="16"/>
    </row>
    <row r="4" spans="1:11" ht="15.75" x14ac:dyDescent="0.25">
      <c r="C4" s="120" t="s">
        <v>111</v>
      </c>
      <c r="D4" s="120"/>
      <c r="E4" s="120"/>
      <c r="F4" s="120"/>
      <c r="G4" s="120"/>
      <c r="H4" s="120"/>
      <c r="I4" s="120"/>
    </row>
    <row r="6" spans="1:11" ht="18.75" x14ac:dyDescent="0.3">
      <c r="B6" s="61" t="s">
        <v>48</v>
      </c>
      <c r="C6" s="127">
        <v>2015</v>
      </c>
      <c r="D6" s="127"/>
      <c r="E6" s="127"/>
      <c r="F6" s="127"/>
      <c r="G6" s="127">
        <v>2016</v>
      </c>
      <c r="H6" s="127"/>
      <c r="I6" s="127"/>
      <c r="J6" s="127"/>
    </row>
    <row r="7" spans="1:11" s="51" customFormat="1" ht="100.5" customHeight="1" x14ac:dyDescent="0.25">
      <c r="A7" s="48" t="s">
        <v>4</v>
      </c>
      <c r="B7" s="48" t="s">
        <v>1</v>
      </c>
      <c r="C7" s="48" t="s">
        <v>76</v>
      </c>
      <c r="D7" s="48" t="s">
        <v>97</v>
      </c>
      <c r="E7" s="48" t="s">
        <v>100</v>
      </c>
      <c r="F7" s="48" t="s">
        <v>77</v>
      </c>
      <c r="G7" s="48" t="s">
        <v>78</v>
      </c>
      <c r="H7" s="48" t="s">
        <v>98</v>
      </c>
      <c r="I7" s="64" t="s">
        <v>99</v>
      </c>
      <c r="J7" s="48" t="s">
        <v>101</v>
      </c>
    </row>
    <row r="8" spans="1:11" x14ac:dyDescent="0.25">
      <c r="A8" s="52">
        <v>1</v>
      </c>
      <c r="B8" s="52">
        <v>2</v>
      </c>
      <c r="C8" s="52">
        <v>3</v>
      </c>
      <c r="D8" s="52">
        <v>4</v>
      </c>
      <c r="E8" s="62">
        <v>9</v>
      </c>
      <c r="F8" s="52">
        <v>5</v>
      </c>
      <c r="G8" s="52">
        <v>6</v>
      </c>
      <c r="H8" s="52">
        <v>7</v>
      </c>
      <c r="I8" s="52" t="s">
        <v>92</v>
      </c>
      <c r="J8" s="52">
        <v>9</v>
      </c>
    </row>
    <row r="9" spans="1:11" ht="29.25" x14ac:dyDescent="0.25">
      <c r="A9" s="53">
        <v>1</v>
      </c>
      <c r="B9" s="37" t="s">
        <v>2</v>
      </c>
      <c r="C9" s="95"/>
      <c r="D9" s="95"/>
      <c r="E9" s="95"/>
      <c r="F9" s="95"/>
      <c r="G9" s="95"/>
      <c r="H9" s="95"/>
      <c r="I9" s="54">
        <f>G9+H9</f>
        <v>0</v>
      </c>
      <c r="J9" s="95"/>
    </row>
    <row r="10" spans="1:11" x14ac:dyDescent="0.25">
      <c r="A10" s="53">
        <v>2</v>
      </c>
      <c r="B10" s="37" t="s">
        <v>10</v>
      </c>
      <c r="C10" s="95"/>
      <c r="D10" s="95"/>
      <c r="E10" s="95"/>
      <c r="F10" s="95"/>
      <c r="G10" s="95"/>
      <c r="H10" s="95"/>
      <c r="I10" s="54">
        <f>G10+H10</f>
        <v>0</v>
      </c>
      <c r="J10" s="95"/>
    </row>
    <row r="11" spans="1:11" ht="57.75" x14ac:dyDescent="0.25">
      <c r="A11" s="111">
        <v>3</v>
      </c>
      <c r="B11" s="9" t="s">
        <v>79</v>
      </c>
      <c r="C11" s="54">
        <f>SUM(C12:C16)</f>
        <v>0</v>
      </c>
      <c r="D11" s="54">
        <f t="shared" ref="D11:E11" si="0">SUM(D12:D16)</f>
        <v>0</v>
      </c>
      <c r="E11" s="54">
        <f t="shared" si="0"/>
        <v>0</v>
      </c>
      <c r="F11" s="54">
        <f t="shared" ref="F11:J11" si="1">SUM(F12:F16)</f>
        <v>0</v>
      </c>
      <c r="G11" s="54">
        <f t="shared" si="1"/>
        <v>0</v>
      </c>
      <c r="H11" s="54">
        <f t="shared" si="1"/>
        <v>0</v>
      </c>
      <c r="I11" s="54">
        <f t="shared" si="1"/>
        <v>0</v>
      </c>
      <c r="J11" s="54">
        <f t="shared" si="1"/>
        <v>0</v>
      </c>
      <c r="K11" s="18"/>
    </row>
    <row r="12" spans="1:11" x14ac:dyDescent="0.25">
      <c r="A12" s="111"/>
      <c r="B12" s="90" t="s">
        <v>60</v>
      </c>
      <c r="C12" s="90"/>
      <c r="D12" s="90"/>
      <c r="E12" s="90"/>
      <c r="F12" s="90"/>
      <c r="G12" s="90"/>
      <c r="H12" s="90"/>
      <c r="I12" s="54">
        <f>G12+H12</f>
        <v>0</v>
      </c>
      <c r="J12" s="90"/>
      <c r="K12" s="18"/>
    </row>
    <row r="13" spans="1:11" x14ac:dyDescent="0.25">
      <c r="A13" s="111"/>
      <c r="B13" s="90" t="s">
        <v>61</v>
      </c>
      <c r="C13" s="90"/>
      <c r="D13" s="90"/>
      <c r="E13" s="90"/>
      <c r="F13" s="90"/>
      <c r="G13" s="90"/>
      <c r="H13" s="90"/>
      <c r="I13" s="54">
        <f t="shared" ref="I13:I16" si="2">G13+H13</f>
        <v>0</v>
      </c>
      <c r="J13" s="90"/>
      <c r="K13" s="18"/>
    </row>
    <row r="14" spans="1:11" x14ac:dyDescent="0.25">
      <c r="A14" s="111"/>
      <c r="B14" s="90" t="s">
        <v>62</v>
      </c>
      <c r="C14" s="90"/>
      <c r="D14" s="90"/>
      <c r="E14" s="90"/>
      <c r="F14" s="90"/>
      <c r="G14" s="90"/>
      <c r="H14" s="90"/>
      <c r="I14" s="54">
        <f t="shared" si="2"/>
        <v>0</v>
      </c>
      <c r="J14" s="90"/>
      <c r="K14" s="18"/>
    </row>
    <row r="15" spans="1:11" x14ac:dyDescent="0.25">
      <c r="A15" s="111"/>
      <c r="B15" s="90" t="s">
        <v>63</v>
      </c>
      <c r="C15" s="90"/>
      <c r="D15" s="90"/>
      <c r="E15" s="90"/>
      <c r="F15" s="90"/>
      <c r="G15" s="90"/>
      <c r="H15" s="90"/>
      <c r="I15" s="54">
        <f t="shared" si="2"/>
        <v>0</v>
      </c>
      <c r="J15" s="90"/>
      <c r="K15" s="18"/>
    </row>
    <row r="16" spans="1:11" x14ac:dyDescent="0.25">
      <c r="A16" s="111"/>
      <c r="B16" s="90" t="s">
        <v>64</v>
      </c>
      <c r="C16" s="90"/>
      <c r="D16" s="90"/>
      <c r="E16" s="90"/>
      <c r="F16" s="90"/>
      <c r="G16" s="90"/>
      <c r="H16" s="90"/>
      <c r="I16" s="54">
        <f t="shared" si="2"/>
        <v>0</v>
      </c>
      <c r="J16" s="90"/>
      <c r="K16" s="18"/>
    </row>
    <row r="17" spans="1:19" ht="28.5" x14ac:dyDescent="0.25">
      <c r="A17" s="35">
        <v>4</v>
      </c>
      <c r="B17" s="9" t="s">
        <v>53</v>
      </c>
      <c r="C17" s="97"/>
      <c r="D17" s="93"/>
      <c r="E17" s="92"/>
      <c r="F17" s="97"/>
      <c r="G17" s="92"/>
      <c r="H17" s="93"/>
      <c r="I17" s="10">
        <f>G17+H17</f>
        <v>0</v>
      </c>
      <c r="J17" s="92"/>
      <c r="K17" s="6"/>
      <c r="L17" s="7"/>
      <c r="M17" s="8"/>
      <c r="N17" s="7"/>
      <c r="O17" s="7"/>
      <c r="P17" s="7"/>
      <c r="S17" s="18"/>
    </row>
    <row r="18" spans="1:19" x14ac:dyDescent="0.25">
      <c r="A18" s="35">
        <v>5</v>
      </c>
      <c r="B18" s="42" t="s">
        <v>3</v>
      </c>
      <c r="C18" s="96"/>
      <c r="D18" s="96"/>
      <c r="E18" s="96"/>
      <c r="F18" s="96"/>
      <c r="G18" s="96"/>
      <c r="H18" s="96"/>
      <c r="I18" s="10">
        <f t="shared" ref="I18:I19" si="3">G18+H18</f>
        <v>0</v>
      </c>
      <c r="J18" s="96"/>
    </row>
    <row r="19" spans="1:19" x14ac:dyDescent="0.25">
      <c r="A19" s="53">
        <v>6</v>
      </c>
      <c r="B19" s="42" t="s">
        <v>15</v>
      </c>
      <c r="C19" s="96"/>
      <c r="D19" s="96"/>
      <c r="E19" s="96"/>
      <c r="F19" s="96"/>
      <c r="G19" s="96"/>
      <c r="H19" s="96"/>
      <c r="I19" s="10">
        <f t="shared" si="3"/>
        <v>0</v>
      </c>
      <c r="J19" s="96"/>
    </row>
    <row r="20" spans="1:19" ht="29.25" x14ac:dyDescent="0.25">
      <c r="A20" s="111">
        <v>7</v>
      </c>
      <c r="B20" s="9" t="s">
        <v>80</v>
      </c>
      <c r="C20" s="54">
        <f>SUM(C21:C24)</f>
        <v>0</v>
      </c>
      <c r="D20" s="54">
        <f t="shared" ref="D20:E20" si="4">SUM(D21:D24)</f>
        <v>0</v>
      </c>
      <c r="E20" s="54">
        <f t="shared" si="4"/>
        <v>0</v>
      </c>
      <c r="F20" s="54">
        <f t="shared" ref="F20:J20" si="5">SUM(F21:F24)</f>
        <v>0</v>
      </c>
      <c r="G20" s="54">
        <f t="shared" si="5"/>
        <v>0</v>
      </c>
      <c r="H20" s="54">
        <f t="shared" si="5"/>
        <v>0</v>
      </c>
      <c r="I20" s="54">
        <f t="shared" si="5"/>
        <v>0</v>
      </c>
      <c r="J20" s="54">
        <f t="shared" si="5"/>
        <v>0</v>
      </c>
    </row>
    <row r="21" spans="1:19" x14ac:dyDescent="0.25">
      <c r="A21" s="111"/>
      <c r="B21" s="90" t="s">
        <v>60</v>
      </c>
      <c r="C21" s="90"/>
      <c r="D21" s="90"/>
      <c r="E21" s="90"/>
      <c r="F21" s="90"/>
      <c r="G21" s="90"/>
      <c r="H21" s="90"/>
      <c r="I21" s="54">
        <f>G21+H21</f>
        <v>0</v>
      </c>
      <c r="J21" s="90"/>
      <c r="K21" s="18"/>
    </row>
    <row r="22" spans="1:19" x14ac:dyDescent="0.25">
      <c r="A22" s="111"/>
      <c r="B22" s="90" t="s">
        <v>61</v>
      </c>
      <c r="C22" s="90"/>
      <c r="D22" s="90"/>
      <c r="E22" s="90"/>
      <c r="F22" s="90"/>
      <c r="G22" s="90"/>
      <c r="H22" s="90"/>
      <c r="I22" s="54">
        <f t="shared" ref="I22:I24" si="6">G22+H22</f>
        <v>0</v>
      </c>
      <c r="J22" s="90"/>
      <c r="K22" s="18"/>
    </row>
    <row r="23" spans="1:19" x14ac:dyDescent="0.25">
      <c r="A23" s="111"/>
      <c r="B23" s="90" t="s">
        <v>62</v>
      </c>
      <c r="C23" s="90"/>
      <c r="D23" s="90"/>
      <c r="E23" s="90"/>
      <c r="F23" s="90"/>
      <c r="G23" s="90"/>
      <c r="H23" s="90"/>
      <c r="I23" s="54">
        <f t="shared" si="6"/>
        <v>0</v>
      </c>
      <c r="J23" s="90"/>
      <c r="K23" s="18"/>
    </row>
    <row r="24" spans="1:19" x14ac:dyDescent="0.25">
      <c r="A24" s="111"/>
      <c r="B24" s="90" t="s">
        <v>63</v>
      </c>
      <c r="C24" s="90"/>
      <c r="D24" s="90"/>
      <c r="E24" s="90"/>
      <c r="F24" s="90"/>
      <c r="G24" s="90"/>
      <c r="H24" s="90"/>
      <c r="I24" s="54">
        <f t="shared" si="6"/>
        <v>0</v>
      </c>
      <c r="J24" s="90"/>
      <c r="K24" s="18"/>
    </row>
    <row r="25" spans="1:19" ht="94.5" x14ac:dyDescent="0.25">
      <c r="A25" s="43">
        <v>8</v>
      </c>
      <c r="B25" s="55" t="s">
        <v>17</v>
      </c>
      <c r="C25" s="55">
        <f>C9+C10+C11+C17+C18+C19+C20</f>
        <v>0</v>
      </c>
      <c r="D25" s="55">
        <f t="shared" ref="D25:E25" si="7">D9+D10+D11+D17+D18+D19+D20</f>
        <v>0</v>
      </c>
      <c r="E25" s="55">
        <f t="shared" si="7"/>
        <v>0</v>
      </c>
      <c r="F25" s="55">
        <f t="shared" ref="F25:J25" si="8">F9+F10+F11+F17+F18+F19+F20</f>
        <v>0</v>
      </c>
      <c r="G25" s="55">
        <f t="shared" si="8"/>
        <v>0</v>
      </c>
      <c r="H25" s="55">
        <f t="shared" si="8"/>
        <v>0</v>
      </c>
      <c r="I25" s="55">
        <f t="shared" si="8"/>
        <v>0</v>
      </c>
      <c r="J25" s="55">
        <f t="shared" si="8"/>
        <v>0</v>
      </c>
    </row>
  </sheetData>
  <sheetProtection password="D3EB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4"/>
  <sheetViews>
    <sheetView zoomScale="80" zoomScaleNormal="80" workbookViewId="0">
      <selection activeCell="E5" sqref="E5"/>
    </sheetView>
  </sheetViews>
  <sheetFormatPr defaultColWidth="9.140625" defaultRowHeight="15" x14ac:dyDescent="0.25"/>
  <cols>
    <col min="1" max="1" width="8.28515625" style="17" customWidth="1"/>
    <col min="2" max="2" width="27.28515625" style="17" customWidth="1"/>
    <col min="3" max="7" width="25.7109375" style="17" customWidth="1"/>
    <col min="8" max="16384" width="9.140625" style="17"/>
  </cols>
  <sheetData>
    <row r="2" spans="1:10" x14ac:dyDescent="0.25">
      <c r="A2" s="128" t="s">
        <v>0</v>
      </c>
      <c r="B2" s="128"/>
      <c r="C2" s="115"/>
      <c r="D2" s="115"/>
      <c r="E2" s="115"/>
    </row>
    <row r="4" spans="1:10" ht="15.75" x14ac:dyDescent="0.25">
      <c r="C4" s="120" t="s">
        <v>110</v>
      </c>
      <c r="D4" s="120"/>
      <c r="E4" s="120"/>
      <c r="F4" s="120"/>
    </row>
    <row r="6" spans="1:10" ht="18.75" x14ac:dyDescent="0.3">
      <c r="B6" s="61" t="s">
        <v>49</v>
      </c>
      <c r="C6" s="127">
        <v>2015</v>
      </c>
      <c r="D6" s="127"/>
      <c r="E6" s="127"/>
      <c r="F6" s="127">
        <v>2016</v>
      </c>
      <c r="G6" s="127"/>
    </row>
    <row r="7" spans="1:10" ht="59.25" x14ac:dyDescent="0.25">
      <c r="A7" s="48" t="s">
        <v>4</v>
      </c>
      <c r="B7" s="48" t="s">
        <v>1</v>
      </c>
      <c r="C7" s="48" t="s">
        <v>81</v>
      </c>
      <c r="D7" s="48" t="s">
        <v>82</v>
      </c>
      <c r="E7" s="48" t="s">
        <v>83</v>
      </c>
      <c r="F7" s="48" t="s">
        <v>84</v>
      </c>
      <c r="G7" s="48" t="s">
        <v>85</v>
      </c>
    </row>
    <row r="8" spans="1:10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10" ht="29.25" x14ac:dyDescent="0.25">
      <c r="A9" s="53">
        <v>1</v>
      </c>
      <c r="B9" s="37" t="s">
        <v>2</v>
      </c>
      <c r="C9" s="95"/>
      <c r="D9" s="95"/>
      <c r="E9" s="95"/>
      <c r="F9" s="95"/>
      <c r="G9" s="95"/>
    </row>
    <row r="10" spans="1:10" x14ac:dyDescent="0.25">
      <c r="A10" s="53">
        <v>2</v>
      </c>
      <c r="B10" s="37" t="s">
        <v>10</v>
      </c>
      <c r="C10" s="95"/>
      <c r="D10" s="95"/>
      <c r="E10" s="95"/>
      <c r="F10" s="95"/>
      <c r="G10" s="95"/>
    </row>
    <row r="11" spans="1:10" ht="57.75" x14ac:dyDescent="0.25">
      <c r="A11" s="117">
        <v>3</v>
      </c>
      <c r="B11" s="9" t="s">
        <v>79</v>
      </c>
      <c r="C11" s="54">
        <f>SUM(C12:C16)</f>
        <v>0</v>
      </c>
      <c r="D11" s="54">
        <f t="shared" ref="D11:G11" si="0">SUM(D12:D16)</f>
        <v>0</v>
      </c>
      <c r="E11" s="54">
        <f t="shared" si="0"/>
        <v>0</v>
      </c>
      <c r="F11" s="54">
        <f t="shared" si="0"/>
        <v>0</v>
      </c>
      <c r="G11" s="54">
        <f t="shared" si="0"/>
        <v>0</v>
      </c>
      <c r="J11" s="18"/>
    </row>
    <row r="12" spans="1:10" x14ac:dyDescent="0.25">
      <c r="A12" s="118"/>
      <c r="B12" s="90" t="s">
        <v>60</v>
      </c>
      <c r="C12" s="90"/>
      <c r="D12" s="90"/>
      <c r="E12" s="90"/>
      <c r="F12" s="90"/>
      <c r="G12" s="90"/>
      <c r="J12" s="18"/>
    </row>
    <row r="13" spans="1:10" x14ac:dyDescent="0.25">
      <c r="A13" s="118"/>
      <c r="B13" s="90" t="s">
        <v>61</v>
      </c>
      <c r="C13" s="90"/>
      <c r="D13" s="90"/>
      <c r="E13" s="90"/>
      <c r="F13" s="90"/>
      <c r="G13" s="90"/>
      <c r="J13" s="18"/>
    </row>
    <row r="14" spans="1:10" x14ac:dyDescent="0.25">
      <c r="A14" s="118"/>
      <c r="B14" s="90" t="s">
        <v>62</v>
      </c>
      <c r="C14" s="90"/>
      <c r="D14" s="90"/>
      <c r="E14" s="90"/>
      <c r="F14" s="90"/>
      <c r="G14" s="90"/>
      <c r="J14" s="18"/>
    </row>
    <row r="15" spans="1:10" x14ac:dyDescent="0.25">
      <c r="A15" s="118"/>
      <c r="B15" s="90" t="s">
        <v>63</v>
      </c>
      <c r="C15" s="90"/>
      <c r="D15" s="90"/>
      <c r="E15" s="90"/>
      <c r="F15" s="90"/>
      <c r="G15" s="90"/>
      <c r="J15" s="18"/>
    </row>
    <row r="16" spans="1:10" x14ac:dyDescent="0.25">
      <c r="A16" s="119"/>
      <c r="B16" s="90" t="s">
        <v>64</v>
      </c>
      <c r="C16" s="90"/>
      <c r="D16" s="90"/>
      <c r="E16" s="90"/>
      <c r="F16" s="90"/>
      <c r="G16" s="90"/>
      <c r="J16" s="18"/>
    </row>
    <row r="17" spans="1:10" x14ac:dyDescent="0.25">
      <c r="A17" s="35">
        <v>4</v>
      </c>
      <c r="B17" s="42" t="s">
        <v>3</v>
      </c>
      <c r="C17" s="96"/>
      <c r="D17" s="96"/>
      <c r="E17" s="96"/>
      <c r="F17" s="96"/>
      <c r="G17" s="96"/>
    </row>
    <row r="18" spans="1:10" x14ac:dyDescent="0.25">
      <c r="A18" s="53">
        <v>6</v>
      </c>
      <c r="B18" s="42" t="s">
        <v>15</v>
      </c>
      <c r="C18" s="96"/>
      <c r="D18" s="96"/>
      <c r="E18" s="96"/>
      <c r="F18" s="96"/>
      <c r="G18" s="96"/>
    </row>
    <row r="19" spans="1:10" ht="29.25" x14ac:dyDescent="0.25">
      <c r="A19" s="111">
        <v>7</v>
      </c>
      <c r="B19" s="9" t="s">
        <v>80</v>
      </c>
      <c r="C19" s="54">
        <f>SUM(C20:C23)</f>
        <v>0</v>
      </c>
      <c r="D19" s="54">
        <f t="shared" ref="D19:G19" si="1">SUM(D20:D23)</f>
        <v>0</v>
      </c>
      <c r="E19" s="54">
        <f t="shared" si="1"/>
        <v>0</v>
      </c>
      <c r="F19" s="54">
        <f t="shared" si="1"/>
        <v>0</v>
      </c>
      <c r="G19" s="54">
        <f t="shared" si="1"/>
        <v>0</v>
      </c>
    </row>
    <row r="20" spans="1:10" x14ac:dyDescent="0.25">
      <c r="A20" s="111"/>
      <c r="B20" s="90" t="s">
        <v>60</v>
      </c>
      <c r="C20" s="90"/>
      <c r="D20" s="90"/>
      <c r="E20" s="90"/>
      <c r="F20" s="90"/>
      <c r="G20" s="90"/>
      <c r="J20" s="18"/>
    </row>
    <row r="21" spans="1:10" x14ac:dyDescent="0.25">
      <c r="A21" s="111"/>
      <c r="B21" s="90" t="s">
        <v>61</v>
      </c>
      <c r="C21" s="90"/>
      <c r="D21" s="90"/>
      <c r="E21" s="90"/>
      <c r="F21" s="90"/>
      <c r="G21" s="90"/>
      <c r="J21" s="18"/>
    </row>
    <row r="22" spans="1:10" x14ac:dyDescent="0.25">
      <c r="A22" s="111"/>
      <c r="B22" s="90" t="s">
        <v>62</v>
      </c>
      <c r="C22" s="90"/>
      <c r="D22" s="90"/>
      <c r="E22" s="90"/>
      <c r="F22" s="90"/>
      <c r="G22" s="90"/>
      <c r="J22" s="18"/>
    </row>
    <row r="23" spans="1:10" x14ac:dyDescent="0.25">
      <c r="A23" s="111"/>
      <c r="B23" s="90" t="s">
        <v>63</v>
      </c>
      <c r="C23" s="90"/>
      <c r="D23" s="90"/>
      <c r="E23" s="90"/>
      <c r="F23" s="90"/>
      <c r="G23" s="90"/>
      <c r="J23" s="18"/>
    </row>
    <row r="24" spans="1:10" ht="31.5" x14ac:dyDescent="0.25">
      <c r="A24" s="43">
        <v>8</v>
      </c>
      <c r="B24" s="55" t="s">
        <v>54</v>
      </c>
      <c r="C24" s="55">
        <f>C9+C10+C11+C17+C18+C19</f>
        <v>0</v>
      </c>
      <c r="D24" s="55">
        <f t="shared" ref="D24:G24" si="2">D9+D10+D11+D17+D18+D19</f>
        <v>0</v>
      </c>
      <c r="E24" s="55">
        <f t="shared" si="2"/>
        <v>0</v>
      </c>
      <c r="F24" s="55">
        <f t="shared" si="2"/>
        <v>0</v>
      </c>
      <c r="G24" s="55">
        <f t="shared" si="2"/>
        <v>0</v>
      </c>
    </row>
  </sheetData>
  <sheetProtection password="DC2B" sheet="1" objects="1" scenarios="1" formatColumns="0" formatRows="0" insertRows="0"/>
  <mergeCells count="7">
    <mergeCell ref="F6:G6"/>
    <mergeCell ref="C2:E2"/>
    <mergeCell ref="C4:F4"/>
    <mergeCell ref="A19:A23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80" zoomScaleNormal="80" workbookViewId="0">
      <selection activeCell="G2" sqref="G2"/>
    </sheetView>
  </sheetViews>
  <sheetFormatPr defaultColWidth="9.140625" defaultRowHeight="15" x14ac:dyDescent="0.25"/>
  <cols>
    <col min="1" max="1" width="8.28515625" style="17" customWidth="1"/>
    <col min="2" max="2" width="25" style="17" customWidth="1"/>
    <col min="3" max="4" width="17.140625" style="17" customWidth="1"/>
    <col min="5" max="6" width="17.7109375" style="17" customWidth="1"/>
    <col min="7" max="8" width="16.85546875" style="17" customWidth="1"/>
    <col min="9" max="10" width="17.28515625" style="17" customWidth="1"/>
    <col min="11" max="12" width="16.42578125" style="17" customWidth="1"/>
    <col min="13" max="16384" width="9.140625" style="17"/>
  </cols>
  <sheetData>
    <row r="2" spans="1:15" x14ac:dyDescent="0.25">
      <c r="A2" s="125" t="s">
        <v>0</v>
      </c>
      <c r="B2" s="125"/>
      <c r="C2" s="115"/>
      <c r="D2" s="115"/>
      <c r="E2" s="115"/>
      <c r="F2" s="115"/>
    </row>
    <row r="3" spans="1:15" x14ac:dyDescent="0.25">
      <c r="A3" s="8"/>
      <c r="B3" s="8"/>
    </row>
    <row r="4" spans="1:15" ht="15.75" x14ac:dyDescent="0.25">
      <c r="C4" s="120" t="s">
        <v>109</v>
      </c>
      <c r="D4" s="120"/>
      <c r="E4" s="120"/>
      <c r="F4" s="120"/>
      <c r="G4" s="120"/>
      <c r="H4" s="120"/>
      <c r="I4" s="15"/>
      <c r="J4" s="15"/>
    </row>
    <row r="6" spans="1:15" ht="19.5" customHeight="1" x14ac:dyDescent="0.3">
      <c r="B6" s="61" t="s">
        <v>50</v>
      </c>
      <c r="C6" s="137">
        <v>2015</v>
      </c>
      <c r="D6" s="137"/>
      <c r="E6" s="137"/>
      <c r="F6" s="137"/>
      <c r="G6" s="137"/>
      <c r="H6" s="137"/>
      <c r="I6" s="138">
        <v>2016</v>
      </c>
      <c r="J6" s="139"/>
      <c r="K6" s="139"/>
      <c r="L6" s="140"/>
    </row>
    <row r="7" spans="1:15" ht="37.5" customHeight="1" x14ac:dyDescent="0.25">
      <c r="A7" s="131" t="s">
        <v>4</v>
      </c>
      <c r="B7" s="134" t="s">
        <v>1</v>
      </c>
      <c r="C7" s="129" t="s">
        <v>86</v>
      </c>
      <c r="D7" s="130"/>
      <c r="E7" s="129" t="s">
        <v>87</v>
      </c>
      <c r="F7" s="130"/>
      <c r="G7" s="131" t="s">
        <v>93</v>
      </c>
      <c r="H7" s="131" t="s">
        <v>94</v>
      </c>
      <c r="I7" s="141" t="s">
        <v>88</v>
      </c>
      <c r="J7" s="142"/>
      <c r="K7" s="131" t="s">
        <v>95</v>
      </c>
      <c r="L7" s="131" t="s">
        <v>96</v>
      </c>
    </row>
    <row r="8" spans="1:15" ht="30" customHeight="1" x14ac:dyDescent="0.25">
      <c r="A8" s="132"/>
      <c r="B8" s="135"/>
      <c r="C8" s="131" t="s">
        <v>51</v>
      </c>
      <c r="D8" s="56" t="s">
        <v>89</v>
      </c>
      <c r="E8" s="131" t="s">
        <v>51</v>
      </c>
      <c r="F8" s="56" t="s">
        <v>89</v>
      </c>
      <c r="G8" s="132"/>
      <c r="H8" s="132"/>
      <c r="I8" s="131" t="s">
        <v>51</v>
      </c>
      <c r="J8" s="56" t="s">
        <v>89</v>
      </c>
      <c r="K8" s="132"/>
      <c r="L8" s="132"/>
    </row>
    <row r="9" spans="1:15" ht="56.25" customHeight="1" x14ac:dyDescent="0.25">
      <c r="A9" s="133"/>
      <c r="B9" s="136"/>
      <c r="C9" s="133"/>
      <c r="D9" s="89"/>
      <c r="E9" s="133"/>
      <c r="F9" s="89"/>
      <c r="G9" s="133"/>
      <c r="H9" s="133"/>
      <c r="I9" s="133"/>
      <c r="J9" s="89"/>
      <c r="K9" s="133"/>
      <c r="L9" s="133"/>
    </row>
    <row r="10" spans="1:15" x14ac:dyDescent="0.25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62">
        <v>7</v>
      </c>
      <c r="I10" s="52">
        <v>8</v>
      </c>
      <c r="J10" s="52">
        <v>9</v>
      </c>
      <c r="K10" s="62">
        <v>10</v>
      </c>
      <c r="L10" s="52">
        <v>10</v>
      </c>
    </row>
    <row r="11" spans="1:15" ht="29.25" x14ac:dyDescent="0.25">
      <c r="A11" s="53">
        <v>1</v>
      </c>
      <c r="B11" s="37" t="s">
        <v>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5" x14ac:dyDescent="0.25">
      <c r="A12" s="53">
        <v>2</v>
      </c>
      <c r="B12" s="37" t="s">
        <v>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5" ht="57.75" x14ac:dyDescent="0.25">
      <c r="A13" s="111">
        <v>3</v>
      </c>
      <c r="B13" s="9" t="s">
        <v>79</v>
      </c>
      <c r="C13" s="10">
        <f>SUM(C14:C18)</f>
        <v>0</v>
      </c>
      <c r="D13" s="10">
        <f t="shared" ref="D13:L13" si="0">SUM(D14:D18)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ref="H13" si="1">SUM(H14:H18)</f>
        <v>0</v>
      </c>
      <c r="I13" s="10">
        <f t="shared" si="0"/>
        <v>0</v>
      </c>
      <c r="J13" s="10">
        <f t="shared" si="0"/>
        <v>0</v>
      </c>
      <c r="K13" s="10">
        <f t="shared" ref="K13" si="2">SUM(K14:K18)</f>
        <v>0</v>
      </c>
      <c r="L13" s="10">
        <f t="shared" si="0"/>
        <v>0</v>
      </c>
      <c r="O13" s="18"/>
    </row>
    <row r="14" spans="1:15" x14ac:dyDescent="0.25">
      <c r="A14" s="111"/>
      <c r="B14" s="90">
        <v>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O14" s="18"/>
    </row>
    <row r="15" spans="1:15" x14ac:dyDescent="0.25">
      <c r="A15" s="111"/>
      <c r="B15" s="90" t="s">
        <v>61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O15" s="18"/>
    </row>
    <row r="16" spans="1:15" x14ac:dyDescent="0.25">
      <c r="A16" s="111"/>
      <c r="B16" s="90" t="s">
        <v>62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O16" s="18"/>
    </row>
    <row r="17" spans="1:24" x14ac:dyDescent="0.25">
      <c r="A17" s="111"/>
      <c r="B17" s="90" t="s">
        <v>63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57"/>
      <c r="N17" s="8"/>
      <c r="O17" s="58"/>
      <c r="P17" s="8"/>
      <c r="Q17" s="8"/>
      <c r="R17" s="8"/>
      <c r="S17" s="8"/>
      <c r="T17" s="8"/>
      <c r="U17" s="8"/>
      <c r="V17" s="8"/>
    </row>
    <row r="18" spans="1:24" x14ac:dyDescent="0.25">
      <c r="A18" s="111"/>
      <c r="B18" s="90" t="s">
        <v>64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7"/>
      <c r="N18" s="8"/>
      <c r="O18" s="58"/>
      <c r="P18" s="8"/>
      <c r="Q18" s="8"/>
      <c r="R18" s="8"/>
      <c r="S18" s="8"/>
      <c r="T18" s="8"/>
      <c r="U18" s="8"/>
      <c r="V18" s="8"/>
    </row>
    <row r="19" spans="1:24" ht="28.5" x14ac:dyDescent="0.25">
      <c r="A19" s="35">
        <v>4</v>
      </c>
      <c r="B19" s="9" t="s">
        <v>53</v>
      </c>
      <c r="C19" s="92"/>
      <c r="D19" s="92"/>
      <c r="E19" s="92"/>
      <c r="F19" s="92"/>
      <c r="G19" s="92"/>
      <c r="H19" s="92"/>
      <c r="I19" s="93"/>
      <c r="J19" s="93"/>
      <c r="K19" s="92"/>
      <c r="L19" s="92"/>
      <c r="M19" s="6"/>
      <c r="N19" s="7"/>
      <c r="O19" s="7"/>
      <c r="P19" s="7"/>
      <c r="Q19" s="7"/>
      <c r="R19" s="8"/>
      <c r="S19" s="7"/>
      <c r="T19" s="7"/>
      <c r="U19" s="7"/>
      <c r="V19" s="8"/>
      <c r="X19" s="18"/>
    </row>
    <row r="20" spans="1:24" x14ac:dyDescent="0.25">
      <c r="A20" s="35">
        <v>5</v>
      </c>
      <c r="B20" s="42" t="s">
        <v>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57"/>
      <c r="N20" s="8"/>
      <c r="O20" s="8"/>
      <c r="P20" s="8"/>
      <c r="Q20" s="8"/>
      <c r="R20" s="8"/>
      <c r="S20" s="8"/>
      <c r="T20" s="8"/>
      <c r="U20" s="8"/>
      <c r="V20" s="8"/>
    </row>
    <row r="21" spans="1:24" x14ac:dyDescent="0.25">
      <c r="A21" s="53">
        <v>6</v>
      </c>
      <c r="B21" s="42" t="s">
        <v>15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57"/>
      <c r="N21" s="8"/>
      <c r="O21" s="8"/>
      <c r="P21" s="8"/>
      <c r="Q21" s="8"/>
      <c r="R21" s="8"/>
      <c r="S21" s="8"/>
      <c r="T21" s="8"/>
      <c r="U21" s="8"/>
      <c r="V21" s="8"/>
    </row>
    <row r="22" spans="1:24" ht="29.25" x14ac:dyDescent="0.25">
      <c r="A22" s="111">
        <v>7</v>
      </c>
      <c r="B22" s="9" t="s">
        <v>80</v>
      </c>
      <c r="C22" s="10">
        <f>SUM(C23:C26)</f>
        <v>0</v>
      </c>
      <c r="D22" s="10">
        <f t="shared" ref="D22:L22" si="3">SUM(D23:D26)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ref="H22" si="4">SUM(H23:H26)</f>
        <v>0</v>
      </c>
      <c r="I22" s="10">
        <f t="shared" si="3"/>
        <v>0</v>
      </c>
      <c r="J22" s="10">
        <f t="shared" si="3"/>
        <v>0</v>
      </c>
      <c r="K22" s="10">
        <f t="shared" ref="K22" si="5">SUM(K23:K26)</f>
        <v>0</v>
      </c>
      <c r="L22" s="10">
        <f t="shared" si="3"/>
        <v>0</v>
      </c>
      <c r="M22" s="57"/>
      <c r="N22" s="8"/>
      <c r="O22" s="8"/>
      <c r="P22" s="8"/>
      <c r="Q22" s="8"/>
      <c r="R22" s="8"/>
      <c r="S22" s="8"/>
      <c r="T22" s="8"/>
      <c r="U22" s="8"/>
      <c r="V22" s="8"/>
    </row>
    <row r="23" spans="1:24" x14ac:dyDescent="0.25">
      <c r="A23" s="111"/>
      <c r="B23" s="90" t="s">
        <v>60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O23" s="18"/>
    </row>
    <row r="24" spans="1:24" x14ac:dyDescent="0.25">
      <c r="A24" s="111"/>
      <c r="B24" s="90" t="s">
        <v>61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O24" s="18"/>
    </row>
    <row r="25" spans="1:24" x14ac:dyDescent="0.25">
      <c r="A25" s="111"/>
      <c r="B25" s="90" t="s">
        <v>62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O25" s="18"/>
    </row>
    <row r="26" spans="1:24" x14ac:dyDescent="0.25">
      <c r="A26" s="111"/>
      <c r="B26" s="90" t="s">
        <v>63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O26" s="18"/>
    </row>
    <row r="27" spans="1:24" ht="31.5" x14ac:dyDescent="0.25">
      <c r="A27" s="43">
        <v>8</v>
      </c>
      <c r="B27" s="55" t="s">
        <v>52</v>
      </c>
      <c r="C27" s="59">
        <f>C11+C12+C13+C19+C20+C21+C22</f>
        <v>0</v>
      </c>
      <c r="D27" s="59">
        <f t="shared" ref="D27:L27" si="6">D11+D12+D13+D19+D20+D21+D22</f>
        <v>0</v>
      </c>
      <c r="E27" s="59">
        <f t="shared" si="6"/>
        <v>0</v>
      </c>
      <c r="F27" s="59">
        <f t="shared" si="6"/>
        <v>0</v>
      </c>
      <c r="G27" s="59">
        <f t="shared" si="6"/>
        <v>0</v>
      </c>
      <c r="H27" s="59">
        <f t="shared" ref="H27" si="7">H11+H12+H13+H19+H20+H21+H22</f>
        <v>0</v>
      </c>
      <c r="I27" s="59">
        <f t="shared" si="6"/>
        <v>0</v>
      </c>
      <c r="J27" s="59">
        <f t="shared" si="6"/>
        <v>0</v>
      </c>
      <c r="K27" s="59">
        <f t="shared" ref="K27" si="8">K11+K12+K13+K19+K20+K21+K22</f>
        <v>0</v>
      </c>
      <c r="L27" s="59">
        <f t="shared" si="6"/>
        <v>0</v>
      </c>
    </row>
  </sheetData>
  <sheetProtection password="D3EB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48"/>
  <sheetViews>
    <sheetView tabSelected="1" view="pageBreakPreview" zoomScale="60" zoomScaleNormal="60" workbookViewId="0">
      <selection activeCell="H9" sqref="H9"/>
    </sheetView>
  </sheetViews>
  <sheetFormatPr defaultColWidth="8.7109375" defaultRowHeight="15" x14ac:dyDescent="0.25"/>
  <cols>
    <col min="1" max="1" width="7.7109375" style="17" customWidth="1"/>
    <col min="2" max="2" width="30.7109375" style="17" customWidth="1"/>
    <col min="3" max="3" width="7.5703125" style="17" customWidth="1"/>
    <col min="4" max="4" width="8.5703125" style="17" customWidth="1"/>
    <col min="5" max="5" width="6.5703125" style="17" customWidth="1"/>
    <col min="6" max="6" width="8.7109375" style="17" customWidth="1"/>
    <col min="7" max="7" width="7.28515625" style="17" customWidth="1"/>
    <col min="8" max="8" width="8" style="17" customWidth="1"/>
    <col min="9" max="9" width="6.85546875" style="17" customWidth="1"/>
    <col min="10" max="10" width="7.85546875" style="17" customWidth="1"/>
    <col min="11" max="11" width="7.42578125" style="17" customWidth="1"/>
    <col min="12" max="12" width="8.28515625" style="17" customWidth="1"/>
    <col min="13" max="13" width="7.5703125" style="17" customWidth="1"/>
    <col min="14" max="14" width="8.140625" style="17" customWidth="1"/>
    <col min="15" max="15" width="7.5703125" style="17" customWidth="1"/>
    <col min="16" max="16" width="7.85546875" style="17" customWidth="1"/>
    <col min="17" max="17" width="9.7109375" style="17" customWidth="1"/>
    <col min="18" max="19" width="12" style="17" customWidth="1"/>
    <col min="20" max="20" width="9.7109375" style="17" customWidth="1"/>
    <col min="21" max="21" width="11.28515625" style="17" customWidth="1"/>
    <col min="22" max="22" width="11.7109375" style="17" customWidth="1"/>
    <col min="23" max="25" width="12.7109375" style="17" customWidth="1"/>
    <col min="26" max="16384" width="8.7109375" style="17"/>
  </cols>
  <sheetData>
    <row r="2" spans="1:25" x14ac:dyDescent="0.25">
      <c r="A2" s="125" t="s">
        <v>0</v>
      </c>
      <c r="B2" s="125"/>
      <c r="C2" s="115"/>
      <c r="D2" s="115"/>
      <c r="E2" s="115"/>
      <c r="F2" s="115"/>
      <c r="G2" s="115"/>
      <c r="H2" s="115"/>
      <c r="I2" s="87"/>
      <c r="J2" s="87"/>
    </row>
    <row r="4" spans="1:25" ht="15.75" x14ac:dyDescent="0.25">
      <c r="C4" s="120" t="s">
        <v>58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25" x14ac:dyDescent="0.25">
      <c r="A5" s="18"/>
      <c r="C5" s="8"/>
      <c r="D5" s="8"/>
      <c r="E5" s="8"/>
    </row>
    <row r="7" spans="1:25" ht="18.75" customHeight="1" x14ac:dyDescent="0.25">
      <c r="A7" s="146" t="s">
        <v>4</v>
      </c>
      <c r="B7" s="146" t="s">
        <v>20</v>
      </c>
      <c r="C7" s="143" t="s">
        <v>21</v>
      </c>
      <c r="D7" s="143" t="s">
        <v>22</v>
      </c>
      <c r="E7" s="149" t="s">
        <v>43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0"/>
      <c r="R7" s="143" t="s">
        <v>27</v>
      </c>
      <c r="S7" s="143" t="s">
        <v>29</v>
      </c>
      <c r="T7" s="143" t="s">
        <v>107</v>
      </c>
      <c r="U7" s="143" t="s">
        <v>28</v>
      </c>
      <c r="V7" s="143" t="s">
        <v>105</v>
      </c>
      <c r="W7" s="143" t="s">
        <v>106</v>
      </c>
      <c r="X7" s="143" t="s">
        <v>30</v>
      </c>
      <c r="Y7" s="143" t="s">
        <v>31</v>
      </c>
    </row>
    <row r="8" spans="1:25" ht="141" customHeight="1" x14ac:dyDescent="0.25">
      <c r="A8" s="147"/>
      <c r="B8" s="147"/>
      <c r="C8" s="144"/>
      <c r="D8" s="144"/>
      <c r="E8" s="149" t="s">
        <v>23</v>
      </c>
      <c r="F8" s="150"/>
      <c r="G8" s="149" t="s">
        <v>118</v>
      </c>
      <c r="H8" s="150"/>
      <c r="I8" s="149" t="s">
        <v>42</v>
      </c>
      <c r="J8" s="150"/>
      <c r="K8" s="149" t="s">
        <v>57</v>
      </c>
      <c r="L8" s="150"/>
      <c r="M8" s="149" t="s">
        <v>24</v>
      </c>
      <c r="N8" s="150"/>
      <c r="O8" s="149" t="s">
        <v>25</v>
      </c>
      <c r="P8" s="150"/>
      <c r="Q8" s="143" t="s">
        <v>26</v>
      </c>
      <c r="R8" s="144"/>
      <c r="S8" s="144"/>
      <c r="T8" s="144"/>
      <c r="U8" s="144"/>
      <c r="V8" s="144"/>
      <c r="W8" s="144"/>
      <c r="X8" s="144"/>
      <c r="Y8" s="144"/>
    </row>
    <row r="9" spans="1:25" ht="82.5" customHeight="1" x14ac:dyDescent="0.25">
      <c r="A9" s="148"/>
      <c r="B9" s="148"/>
      <c r="C9" s="145"/>
      <c r="D9" s="145"/>
      <c r="E9" s="19" t="s">
        <v>102</v>
      </c>
      <c r="F9" s="19" t="s">
        <v>104</v>
      </c>
      <c r="G9" s="19" t="s">
        <v>102</v>
      </c>
      <c r="H9" s="19" t="s">
        <v>104</v>
      </c>
      <c r="I9" s="19" t="s">
        <v>102</v>
      </c>
      <c r="J9" s="19" t="s">
        <v>104</v>
      </c>
      <c r="K9" s="19" t="s">
        <v>102</v>
      </c>
      <c r="L9" s="19" t="s">
        <v>104</v>
      </c>
      <c r="M9" s="19" t="s">
        <v>102</v>
      </c>
      <c r="N9" s="19" t="s">
        <v>104</v>
      </c>
      <c r="O9" s="19" t="s">
        <v>102</v>
      </c>
      <c r="P9" s="19" t="s">
        <v>104</v>
      </c>
      <c r="Q9" s="145"/>
      <c r="R9" s="145"/>
      <c r="S9" s="145"/>
      <c r="T9" s="145"/>
      <c r="U9" s="145"/>
      <c r="V9" s="145"/>
      <c r="W9" s="145"/>
      <c r="X9" s="145"/>
      <c r="Y9" s="145"/>
    </row>
    <row r="10" spans="1:25" ht="18" customHeight="1" x14ac:dyDescent="0.35">
      <c r="A10" s="20"/>
      <c r="B10" s="60" t="s">
        <v>90</v>
      </c>
      <c r="C10" s="74">
        <f>SUM(C11:C21)</f>
        <v>84.12</v>
      </c>
      <c r="D10" s="74">
        <f>SUM(D11:D21)</f>
        <v>0</v>
      </c>
      <c r="E10" s="72"/>
      <c r="F10" s="70"/>
      <c r="G10" s="72"/>
      <c r="H10" s="70"/>
      <c r="I10" s="72"/>
      <c r="J10" s="73"/>
      <c r="K10" s="72"/>
      <c r="L10" s="70"/>
      <c r="M10" s="72"/>
      <c r="N10" s="70"/>
      <c r="O10" s="72"/>
      <c r="P10" s="70"/>
      <c r="Q10" s="74">
        <f>SUM(Q11:Q21)</f>
        <v>84.12</v>
      </c>
      <c r="R10" s="70"/>
      <c r="S10" s="71"/>
      <c r="T10" s="75">
        <f>SUM(T11:T21)</f>
        <v>0</v>
      </c>
      <c r="U10" s="75">
        <f t="shared" ref="U10:Y10" si="0">SUM(U11:U21)</f>
        <v>0</v>
      </c>
      <c r="V10" s="75">
        <f t="shared" si="0"/>
        <v>0</v>
      </c>
      <c r="W10" s="75">
        <f t="shared" si="0"/>
        <v>0</v>
      </c>
      <c r="X10" s="75">
        <f t="shared" si="0"/>
        <v>0</v>
      </c>
      <c r="Y10" s="75">
        <f t="shared" si="0"/>
        <v>0</v>
      </c>
    </row>
    <row r="11" spans="1:25" x14ac:dyDescent="0.25">
      <c r="A11" s="20">
        <v>1</v>
      </c>
      <c r="B11" s="21" t="s">
        <v>32</v>
      </c>
      <c r="C11" s="79"/>
      <c r="D11" s="79"/>
      <c r="E11" s="81" t="s">
        <v>56</v>
      </c>
      <c r="F11" s="79"/>
      <c r="G11" s="81" t="s">
        <v>56</v>
      </c>
      <c r="H11" s="79"/>
      <c r="I11" s="81" t="s">
        <v>56</v>
      </c>
      <c r="J11" s="79"/>
      <c r="K11" s="81" t="s">
        <v>56</v>
      </c>
      <c r="L11" s="79"/>
      <c r="M11" s="81" t="s">
        <v>56</v>
      </c>
      <c r="N11" s="79"/>
      <c r="O11" s="81" t="s">
        <v>56</v>
      </c>
      <c r="P11" s="79"/>
      <c r="Q11" s="22">
        <f>C11+D11+F11+H11+J11+L11+N11+P11</f>
        <v>0</v>
      </c>
      <c r="R11" s="79"/>
      <c r="S11" s="23">
        <f>Q11*R11</f>
        <v>0</v>
      </c>
      <c r="T11" s="85"/>
      <c r="U11" s="85"/>
      <c r="V11" s="85"/>
      <c r="W11" s="23">
        <f>S11*T11+U11+V11</f>
        <v>0</v>
      </c>
      <c r="X11" s="23">
        <f>W11/0.701</f>
        <v>0</v>
      </c>
      <c r="Y11" s="23">
        <f>X11+(X11*19.9%)</f>
        <v>0</v>
      </c>
    </row>
    <row r="12" spans="1:25" x14ac:dyDescent="0.25">
      <c r="A12" s="66">
        <v>2</v>
      </c>
      <c r="B12" s="67" t="s">
        <v>103</v>
      </c>
      <c r="C12" s="80"/>
      <c r="D12" s="80"/>
      <c r="E12" s="82" t="s">
        <v>56</v>
      </c>
      <c r="F12" s="80"/>
      <c r="G12" s="82" t="s">
        <v>56</v>
      </c>
      <c r="H12" s="80"/>
      <c r="I12" s="82" t="s">
        <v>56</v>
      </c>
      <c r="J12" s="80"/>
      <c r="K12" s="82" t="s">
        <v>56</v>
      </c>
      <c r="L12" s="80"/>
      <c r="M12" s="82" t="s">
        <v>56</v>
      </c>
      <c r="N12" s="80"/>
      <c r="O12" s="82" t="s">
        <v>56</v>
      </c>
      <c r="P12" s="80"/>
      <c r="Q12" s="68">
        <f t="shared" ref="Q12:Q13" si="1">C12+D12+F12+H12+J12+L12+N12+P12</f>
        <v>0</v>
      </c>
      <c r="R12" s="80"/>
      <c r="S12" s="23">
        <f>Q12*R12</f>
        <v>0</v>
      </c>
      <c r="T12" s="86"/>
      <c r="U12" s="86"/>
      <c r="V12" s="86"/>
      <c r="W12" s="23">
        <f t="shared" ref="W12:W21" si="2">S12*T12+U12+V12</f>
        <v>0</v>
      </c>
      <c r="X12" s="23">
        <f>W12/0.701</f>
        <v>0</v>
      </c>
      <c r="Y12" s="23">
        <f>X12+(X12*19.9%)</f>
        <v>0</v>
      </c>
    </row>
    <row r="13" spans="1:25" ht="28.5" customHeight="1" x14ac:dyDescent="0.25">
      <c r="A13" s="66">
        <v>3</v>
      </c>
      <c r="B13" s="67" t="s">
        <v>33</v>
      </c>
      <c r="C13" s="68">
        <v>12.05</v>
      </c>
      <c r="D13" s="80"/>
      <c r="E13" s="82" t="s">
        <v>56</v>
      </c>
      <c r="F13" s="80"/>
      <c r="G13" s="82" t="s">
        <v>56</v>
      </c>
      <c r="H13" s="80"/>
      <c r="I13" s="82" t="s">
        <v>56</v>
      </c>
      <c r="J13" s="83"/>
      <c r="K13" s="82" t="s">
        <v>56</v>
      </c>
      <c r="L13" s="80"/>
      <c r="M13" s="82" t="s">
        <v>56</v>
      </c>
      <c r="N13" s="80"/>
      <c r="O13" s="82" t="s">
        <v>56</v>
      </c>
      <c r="P13" s="80"/>
      <c r="Q13" s="68">
        <f t="shared" si="1"/>
        <v>12.05</v>
      </c>
      <c r="R13" s="80"/>
      <c r="S13" s="23">
        <f t="shared" ref="S13:S31" si="3">Q13*R13</f>
        <v>0</v>
      </c>
      <c r="T13" s="86"/>
      <c r="U13" s="86"/>
      <c r="V13" s="86"/>
      <c r="W13" s="23">
        <f t="shared" si="2"/>
        <v>0</v>
      </c>
      <c r="X13" s="69">
        <f t="shared" ref="X13" si="4">W13/0.701</f>
        <v>0</v>
      </c>
      <c r="Y13" s="69">
        <f t="shared" ref="Y13" si="5">X13+(X13*19.9%)</f>
        <v>0</v>
      </c>
    </row>
    <row r="14" spans="1:25" x14ac:dyDescent="0.25">
      <c r="A14" s="20">
        <v>4</v>
      </c>
      <c r="B14" s="21" t="s">
        <v>34</v>
      </c>
      <c r="C14" s="22">
        <v>10.77</v>
      </c>
      <c r="D14" s="79"/>
      <c r="E14" s="81" t="s">
        <v>56</v>
      </c>
      <c r="F14" s="79"/>
      <c r="G14" s="81" t="s">
        <v>56</v>
      </c>
      <c r="H14" s="79"/>
      <c r="I14" s="81" t="s">
        <v>56</v>
      </c>
      <c r="J14" s="79"/>
      <c r="K14" s="81" t="s">
        <v>56</v>
      </c>
      <c r="L14" s="79"/>
      <c r="M14" s="81" t="s">
        <v>56</v>
      </c>
      <c r="N14" s="79"/>
      <c r="O14" s="81" t="s">
        <v>56</v>
      </c>
      <c r="P14" s="79"/>
      <c r="Q14" s="22">
        <f t="shared" ref="Q14:Q21" si="6">C14+D14+F14+H14+J14+L14+N14+P14</f>
        <v>10.77</v>
      </c>
      <c r="R14" s="79"/>
      <c r="S14" s="23">
        <f t="shared" si="3"/>
        <v>0</v>
      </c>
      <c r="T14" s="85"/>
      <c r="U14" s="85"/>
      <c r="V14" s="85"/>
      <c r="W14" s="23">
        <f t="shared" si="2"/>
        <v>0</v>
      </c>
      <c r="X14" s="23">
        <f t="shared" ref="X14:X20" si="7">W14/0.701</f>
        <v>0</v>
      </c>
      <c r="Y14" s="23">
        <f t="shared" ref="Y14:Y21" si="8">X14+(X14*19.9%)</f>
        <v>0</v>
      </c>
    </row>
    <row r="15" spans="1:25" ht="29.25" x14ac:dyDescent="0.25">
      <c r="A15" s="20">
        <v>5</v>
      </c>
      <c r="B15" s="24" t="s">
        <v>35</v>
      </c>
      <c r="C15" s="22">
        <v>10.45</v>
      </c>
      <c r="D15" s="79"/>
      <c r="E15" s="81" t="s">
        <v>56</v>
      </c>
      <c r="F15" s="79"/>
      <c r="G15" s="81" t="s">
        <v>56</v>
      </c>
      <c r="H15" s="79"/>
      <c r="I15" s="81" t="s">
        <v>56</v>
      </c>
      <c r="J15" s="79"/>
      <c r="K15" s="81" t="s">
        <v>56</v>
      </c>
      <c r="L15" s="79"/>
      <c r="M15" s="81" t="s">
        <v>56</v>
      </c>
      <c r="N15" s="79"/>
      <c r="O15" s="81" t="s">
        <v>56</v>
      </c>
      <c r="P15" s="79"/>
      <c r="Q15" s="22">
        <f t="shared" si="6"/>
        <v>10.45</v>
      </c>
      <c r="R15" s="79"/>
      <c r="S15" s="23">
        <f t="shared" si="3"/>
        <v>0</v>
      </c>
      <c r="T15" s="85"/>
      <c r="U15" s="85"/>
      <c r="V15" s="85"/>
      <c r="W15" s="23">
        <f t="shared" si="2"/>
        <v>0</v>
      </c>
      <c r="X15" s="23">
        <f t="shared" si="7"/>
        <v>0</v>
      </c>
      <c r="Y15" s="23">
        <f t="shared" si="8"/>
        <v>0</v>
      </c>
    </row>
    <row r="16" spans="1:25" ht="27" customHeight="1" x14ac:dyDescent="0.25">
      <c r="A16" s="20">
        <v>6</v>
      </c>
      <c r="B16" s="21" t="s">
        <v>36</v>
      </c>
      <c r="C16" s="22">
        <v>9.91</v>
      </c>
      <c r="D16" s="79"/>
      <c r="E16" s="81" t="s">
        <v>56</v>
      </c>
      <c r="F16" s="79"/>
      <c r="G16" s="81" t="s">
        <v>56</v>
      </c>
      <c r="H16" s="79"/>
      <c r="I16" s="81" t="s">
        <v>56</v>
      </c>
      <c r="J16" s="79"/>
      <c r="K16" s="81" t="s">
        <v>56</v>
      </c>
      <c r="L16" s="79"/>
      <c r="M16" s="81" t="s">
        <v>56</v>
      </c>
      <c r="N16" s="79"/>
      <c r="O16" s="81" t="s">
        <v>56</v>
      </c>
      <c r="P16" s="79"/>
      <c r="Q16" s="22">
        <f t="shared" si="6"/>
        <v>9.91</v>
      </c>
      <c r="R16" s="79"/>
      <c r="S16" s="23">
        <f t="shared" si="3"/>
        <v>0</v>
      </c>
      <c r="T16" s="85"/>
      <c r="U16" s="85"/>
      <c r="V16" s="85"/>
      <c r="W16" s="23">
        <f t="shared" si="2"/>
        <v>0</v>
      </c>
      <c r="X16" s="23">
        <f t="shared" si="7"/>
        <v>0</v>
      </c>
      <c r="Y16" s="23">
        <f t="shared" si="8"/>
        <v>0</v>
      </c>
    </row>
    <row r="17" spans="1:25" x14ac:dyDescent="0.25">
      <c r="A17" s="20">
        <v>7</v>
      </c>
      <c r="B17" s="21" t="s">
        <v>37</v>
      </c>
      <c r="C17" s="22">
        <v>8.9499999999999993</v>
      </c>
      <c r="D17" s="79"/>
      <c r="E17" s="81" t="s">
        <v>56</v>
      </c>
      <c r="F17" s="79"/>
      <c r="G17" s="81" t="s">
        <v>56</v>
      </c>
      <c r="H17" s="79"/>
      <c r="I17" s="81" t="s">
        <v>56</v>
      </c>
      <c r="J17" s="79"/>
      <c r="K17" s="81" t="s">
        <v>56</v>
      </c>
      <c r="L17" s="79"/>
      <c r="M17" s="81" t="s">
        <v>56</v>
      </c>
      <c r="N17" s="79"/>
      <c r="O17" s="81" t="s">
        <v>56</v>
      </c>
      <c r="P17" s="79"/>
      <c r="Q17" s="22">
        <f t="shared" si="6"/>
        <v>8.9499999999999993</v>
      </c>
      <c r="R17" s="79"/>
      <c r="S17" s="23">
        <f t="shared" si="3"/>
        <v>0</v>
      </c>
      <c r="T17" s="85"/>
      <c r="U17" s="85"/>
      <c r="V17" s="85"/>
      <c r="W17" s="23">
        <f t="shared" si="2"/>
        <v>0</v>
      </c>
      <c r="X17" s="23">
        <f t="shared" si="7"/>
        <v>0</v>
      </c>
      <c r="Y17" s="23">
        <f t="shared" si="8"/>
        <v>0</v>
      </c>
    </row>
    <row r="18" spans="1:25" ht="29.25" x14ac:dyDescent="0.25">
      <c r="A18" s="20">
        <v>8</v>
      </c>
      <c r="B18" s="24" t="s">
        <v>38</v>
      </c>
      <c r="C18" s="22">
        <v>8.85</v>
      </c>
      <c r="D18" s="79"/>
      <c r="E18" s="81" t="s">
        <v>56</v>
      </c>
      <c r="F18" s="79"/>
      <c r="G18" s="81" t="s">
        <v>56</v>
      </c>
      <c r="H18" s="79"/>
      <c r="I18" s="81" t="s">
        <v>56</v>
      </c>
      <c r="J18" s="79"/>
      <c r="K18" s="81" t="s">
        <v>56</v>
      </c>
      <c r="L18" s="79"/>
      <c r="M18" s="81" t="s">
        <v>56</v>
      </c>
      <c r="N18" s="79"/>
      <c r="O18" s="81" t="s">
        <v>56</v>
      </c>
      <c r="P18" s="79"/>
      <c r="Q18" s="22">
        <f t="shared" si="6"/>
        <v>8.85</v>
      </c>
      <c r="R18" s="79"/>
      <c r="S18" s="23">
        <f t="shared" si="3"/>
        <v>0</v>
      </c>
      <c r="T18" s="85"/>
      <c r="U18" s="85"/>
      <c r="V18" s="85"/>
      <c r="W18" s="23">
        <f t="shared" si="2"/>
        <v>0</v>
      </c>
      <c r="X18" s="23">
        <f t="shared" si="7"/>
        <v>0</v>
      </c>
      <c r="Y18" s="23">
        <f t="shared" si="8"/>
        <v>0</v>
      </c>
    </row>
    <row r="19" spans="1:25" x14ac:dyDescent="0.25">
      <c r="A19" s="20">
        <v>9</v>
      </c>
      <c r="B19" s="21" t="s">
        <v>39</v>
      </c>
      <c r="C19" s="22">
        <v>8.74</v>
      </c>
      <c r="D19" s="79"/>
      <c r="E19" s="81" t="s">
        <v>56</v>
      </c>
      <c r="F19" s="79"/>
      <c r="G19" s="81" t="s">
        <v>56</v>
      </c>
      <c r="H19" s="79"/>
      <c r="I19" s="81" t="s">
        <v>56</v>
      </c>
      <c r="J19" s="79"/>
      <c r="K19" s="81" t="s">
        <v>56</v>
      </c>
      <c r="L19" s="79"/>
      <c r="M19" s="81" t="s">
        <v>56</v>
      </c>
      <c r="N19" s="79"/>
      <c r="O19" s="81" t="s">
        <v>56</v>
      </c>
      <c r="P19" s="79"/>
      <c r="Q19" s="22">
        <f t="shared" si="6"/>
        <v>8.74</v>
      </c>
      <c r="R19" s="79"/>
      <c r="S19" s="23">
        <f t="shared" si="3"/>
        <v>0</v>
      </c>
      <c r="T19" s="85"/>
      <c r="U19" s="85"/>
      <c r="V19" s="85"/>
      <c r="W19" s="23">
        <f t="shared" si="2"/>
        <v>0</v>
      </c>
      <c r="X19" s="23">
        <f t="shared" si="7"/>
        <v>0</v>
      </c>
      <c r="Y19" s="23">
        <f t="shared" si="8"/>
        <v>0</v>
      </c>
    </row>
    <row r="20" spans="1:25" x14ac:dyDescent="0.25">
      <c r="A20" s="20">
        <v>10</v>
      </c>
      <c r="B20" s="21" t="s">
        <v>40</v>
      </c>
      <c r="C20" s="22">
        <v>8</v>
      </c>
      <c r="D20" s="79"/>
      <c r="E20" s="81" t="s">
        <v>56</v>
      </c>
      <c r="F20" s="79"/>
      <c r="G20" s="81" t="s">
        <v>56</v>
      </c>
      <c r="H20" s="79"/>
      <c r="I20" s="81" t="s">
        <v>56</v>
      </c>
      <c r="J20" s="79"/>
      <c r="K20" s="81" t="s">
        <v>56</v>
      </c>
      <c r="L20" s="79"/>
      <c r="M20" s="81" t="s">
        <v>56</v>
      </c>
      <c r="N20" s="79"/>
      <c r="O20" s="81" t="s">
        <v>56</v>
      </c>
      <c r="P20" s="79"/>
      <c r="Q20" s="22">
        <f t="shared" si="6"/>
        <v>8</v>
      </c>
      <c r="R20" s="79"/>
      <c r="S20" s="23">
        <f t="shared" si="3"/>
        <v>0</v>
      </c>
      <c r="T20" s="85"/>
      <c r="U20" s="85"/>
      <c r="V20" s="85"/>
      <c r="W20" s="23">
        <f t="shared" si="2"/>
        <v>0</v>
      </c>
      <c r="X20" s="23">
        <f t="shared" si="7"/>
        <v>0</v>
      </c>
      <c r="Y20" s="23">
        <f t="shared" si="8"/>
        <v>0</v>
      </c>
    </row>
    <row r="21" spans="1:25" x14ac:dyDescent="0.25">
      <c r="A21" s="20">
        <v>11</v>
      </c>
      <c r="B21" s="21" t="s">
        <v>41</v>
      </c>
      <c r="C21" s="22">
        <v>6.4</v>
      </c>
      <c r="D21" s="79"/>
      <c r="E21" s="81" t="s">
        <v>56</v>
      </c>
      <c r="F21" s="79"/>
      <c r="G21" s="81" t="s">
        <v>56</v>
      </c>
      <c r="H21" s="79"/>
      <c r="I21" s="81" t="s">
        <v>56</v>
      </c>
      <c r="J21" s="79"/>
      <c r="K21" s="81" t="s">
        <v>56</v>
      </c>
      <c r="L21" s="79"/>
      <c r="M21" s="81" t="s">
        <v>56</v>
      </c>
      <c r="N21" s="79"/>
      <c r="O21" s="81" t="s">
        <v>56</v>
      </c>
      <c r="P21" s="79"/>
      <c r="Q21" s="22">
        <f t="shared" si="6"/>
        <v>6.4</v>
      </c>
      <c r="R21" s="79"/>
      <c r="S21" s="23">
        <f t="shared" si="3"/>
        <v>0</v>
      </c>
      <c r="T21" s="85"/>
      <c r="U21" s="85"/>
      <c r="V21" s="85"/>
      <c r="W21" s="23">
        <f t="shared" si="2"/>
        <v>0</v>
      </c>
      <c r="X21" s="23">
        <f>W21/0.701</f>
        <v>0</v>
      </c>
      <c r="Y21" s="23">
        <f t="shared" si="8"/>
        <v>0</v>
      </c>
    </row>
    <row r="22" spans="1:25" ht="19.5" x14ac:dyDescent="0.35">
      <c r="A22" s="20"/>
      <c r="B22" s="60" t="s">
        <v>91</v>
      </c>
      <c r="C22" s="74">
        <f>SUM(C23:C31)</f>
        <v>84.12</v>
      </c>
      <c r="D22" s="74">
        <f>SUM(D23:D31)</f>
        <v>0</v>
      </c>
      <c r="E22" s="72"/>
      <c r="F22" s="70"/>
      <c r="G22" s="72"/>
      <c r="H22" s="70"/>
      <c r="I22" s="72"/>
      <c r="J22" s="70"/>
      <c r="K22" s="72"/>
      <c r="L22" s="70"/>
      <c r="M22" s="72"/>
      <c r="N22" s="70"/>
      <c r="O22" s="72"/>
      <c r="P22" s="70"/>
      <c r="Q22" s="74">
        <f>SUM(Q23:Q31)</f>
        <v>84.12</v>
      </c>
      <c r="R22" s="70"/>
      <c r="S22" s="71">
        <f t="shared" si="3"/>
        <v>0</v>
      </c>
      <c r="T22" s="75">
        <f>SUM(T23:T31)</f>
        <v>0</v>
      </c>
      <c r="U22" s="75">
        <f t="shared" ref="U22" si="9">SUM(U23:U31)</f>
        <v>0</v>
      </c>
      <c r="V22" s="75">
        <f t="shared" ref="V22" si="10">SUM(V23:V31)</f>
        <v>0</v>
      </c>
      <c r="W22" s="75">
        <f t="shared" ref="W22" si="11">SUM(W23:W31)</f>
        <v>0</v>
      </c>
      <c r="X22" s="75">
        <f t="shared" ref="X22" si="12">SUM(X23:X31)</f>
        <v>0</v>
      </c>
      <c r="Y22" s="75">
        <f t="shared" ref="Y22" si="13">SUM(Y23:Y31)</f>
        <v>0</v>
      </c>
    </row>
    <row r="23" spans="1:25" ht="28.5" customHeight="1" x14ac:dyDescent="0.25">
      <c r="A23" s="20">
        <v>3</v>
      </c>
      <c r="B23" s="21" t="s">
        <v>33</v>
      </c>
      <c r="C23" s="22">
        <v>12.05</v>
      </c>
      <c r="D23" s="79"/>
      <c r="E23" s="81" t="s">
        <v>56</v>
      </c>
      <c r="F23" s="79"/>
      <c r="G23" s="81" t="s">
        <v>56</v>
      </c>
      <c r="H23" s="79"/>
      <c r="I23" s="81" t="s">
        <v>56</v>
      </c>
      <c r="J23" s="84"/>
      <c r="K23" s="81" t="s">
        <v>56</v>
      </c>
      <c r="L23" s="79"/>
      <c r="M23" s="81" t="s">
        <v>56</v>
      </c>
      <c r="N23" s="79"/>
      <c r="O23" s="81" t="s">
        <v>56</v>
      </c>
      <c r="P23" s="79"/>
      <c r="Q23" s="22">
        <f t="shared" ref="Q23:Q31" si="14">C23+D23+F23+H23+J23+L23+N23+P23</f>
        <v>12.05</v>
      </c>
      <c r="R23" s="79"/>
      <c r="S23" s="23">
        <f t="shared" si="3"/>
        <v>0</v>
      </c>
      <c r="T23" s="85"/>
      <c r="U23" s="85"/>
      <c r="V23" s="85"/>
      <c r="W23" s="23">
        <f>S23*T23+U23+V23</f>
        <v>0</v>
      </c>
      <c r="X23" s="23">
        <f t="shared" ref="X23:X30" si="15">W23/0.701</f>
        <v>0</v>
      </c>
      <c r="Y23" s="23">
        <f t="shared" ref="Y23:Y31" si="16">X23+(X23*19.9%)</f>
        <v>0</v>
      </c>
    </row>
    <row r="24" spans="1:25" x14ac:dyDescent="0.25">
      <c r="A24" s="20">
        <v>4</v>
      </c>
      <c r="B24" s="21" t="s">
        <v>34</v>
      </c>
      <c r="C24" s="22">
        <v>10.77</v>
      </c>
      <c r="D24" s="79"/>
      <c r="E24" s="81" t="s">
        <v>56</v>
      </c>
      <c r="F24" s="79"/>
      <c r="G24" s="81" t="s">
        <v>56</v>
      </c>
      <c r="H24" s="79"/>
      <c r="I24" s="81" t="s">
        <v>56</v>
      </c>
      <c r="J24" s="79"/>
      <c r="K24" s="81" t="s">
        <v>56</v>
      </c>
      <c r="L24" s="79"/>
      <c r="M24" s="81" t="s">
        <v>56</v>
      </c>
      <c r="N24" s="79"/>
      <c r="O24" s="81" t="s">
        <v>56</v>
      </c>
      <c r="P24" s="79"/>
      <c r="Q24" s="22">
        <f t="shared" si="14"/>
        <v>10.77</v>
      </c>
      <c r="R24" s="79"/>
      <c r="S24" s="23">
        <f t="shared" si="3"/>
        <v>0</v>
      </c>
      <c r="T24" s="85"/>
      <c r="U24" s="85"/>
      <c r="V24" s="85"/>
      <c r="W24" s="23">
        <f t="shared" ref="W24:W31" si="17">S24*T24+U24+V24</f>
        <v>0</v>
      </c>
      <c r="X24" s="23">
        <f t="shared" si="15"/>
        <v>0</v>
      </c>
      <c r="Y24" s="23">
        <f t="shared" si="16"/>
        <v>0</v>
      </c>
    </row>
    <row r="25" spans="1:25" ht="29.25" x14ac:dyDescent="0.25">
      <c r="A25" s="20">
        <v>5</v>
      </c>
      <c r="B25" s="24" t="s">
        <v>35</v>
      </c>
      <c r="C25" s="22">
        <v>10.45</v>
      </c>
      <c r="D25" s="79"/>
      <c r="E25" s="81" t="s">
        <v>56</v>
      </c>
      <c r="F25" s="79"/>
      <c r="G25" s="81" t="s">
        <v>56</v>
      </c>
      <c r="H25" s="79"/>
      <c r="I25" s="81" t="s">
        <v>56</v>
      </c>
      <c r="J25" s="79"/>
      <c r="K25" s="81" t="s">
        <v>56</v>
      </c>
      <c r="L25" s="79"/>
      <c r="M25" s="81" t="s">
        <v>56</v>
      </c>
      <c r="N25" s="79"/>
      <c r="O25" s="81" t="s">
        <v>56</v>
      </c>
      <c r="P25" s="79"/>
      <c r="Q25" s="22">
        <f t="shared" si="14"/>
        <v>10.45</v>
      </c>
      <c r="R25" s="79"/>
      <c r="S25" s="23">
        <f t="shared" si="3"/>
        <v>0</v>
      </c>
      <c r="T25" s="85"/>
      <c r="U25" s="85"/>
      <c r="V25" s="85"/>
      <c r="W25" s="23">
        <f t="shared" si="17"/>
        <v>0</v>
      </c>
      <c r="X25" s="23">
        <f t="shared" si="15"/>
        <v>0</v>
      </c>
      <c r="Y25" s="23">
        <f t="shared" si="16"/>
        <v>0</v>
      </c>
    </row>
    <row r="26" spans="1:25" ht="27" customHeight="1" x14ac:dyDescent="0.25">
      <c r="A26" s="20">
        <v>6</v>
      </c>
      <c r="B26" s="21" t="s">
        <v>36</v>
      </c>
      <c r="C26" s="22">
        <v>9.91</v>
      </c>
      <c r="D26" s="79"/>
      <c r="E26" s="81" t="s">
        <v>56</v>
      </c>
      <c r="F26" s="79"/>
      <c r="G26" s="81" t="s">
        <v>56</v>
      </c>
      <c r="H26" s="79"/>
      <c r="I26" s="81" t="s">
        <v>56</v>
      </c>
      <c r="J26" s="79"/>
      <c r="K26" s="81" t="s">
        <v>56</v>
      </c>
      <c r="L26" s="79"/>
      <c r="M26" s="81" t="s">
        <v>56</v>
      </c>
      <c r="N26" s="79"/>
      <c r="O26" s="81" t="s">
        <v>56</v>
      </c>
      <c r="P26" s="79"/>
      <c r="Q26" s="22">
        <f t="shared" si="14"/>
        <v>9.91</v>
      </c>
      <c r="R26" s="79"/>
      <c r="S26" s="23">
        <f t="shared" si="3"/>
        <v>0</v>
      </c>
      <c r="T26" s="85"/>
      <c r="U26" s="85"/>
      <c r="V26" s="85"/>
      <c r="W26" s="23">
        <f t="shared" si="17"/>
        <v>0</v>
      </c>
      <c r="X26" s="23">
        <f t="shared" si="15"/>
        <v>0</v>
      </c>
      <c r="Y26" s="23">
        <f t="shared" si="16"/>
        <v>0</v>
      </c>
    </row>
    <row r="27" spans="1:25" x14ac:dyDescent="0.25">
      <c r="A27" s="20">
        <v>7</v>
      </c>
      <c r="B27" s="21" t="s">
        <v>37</v>
      </c>
      <c r="C27" s="22">
        <v>8.9499999999999993</v>
      </c>
      <c r="D27" s="79"/>
      <c r="E27" s="81" t="s">
        <v>56</v>
      </c>
      <c r="F27" s="79"/>
      <c r="G27" s="81" t="s">
        <v>56</v>
      </c>
      <c r="H27" s="79"/>
      <c r="I27" s="81" t="s">
        <v>56</v>
      </c>
      <c r="J27" s="79"/>
      <c r="K27" s="81" t="s">
        <v>56</v>
      </c>
      <c r="L27" s="79"/>
      <c r="M27" s="81" t="s">
        <v>56</v>
      </c>
      <c r="N27" s="79"/>
      <c r="O27" s="81" t="s">
        <v>56</v>
      </c>
      <c r="P27" s="79"/>
      <c r="Q27" s="22">
        <f t="shared" si="14"/>
        <v>8.9499999999999993</v>
      </c>
      <c r="R27" s="79"/>
      <c r="S27" s="23">
        <f t="shared" si="3"/>
        <v>0</v>
      </c>
      <c r="T27" s="85"/>
      <c r="U27" s="85"/>
      <c r="V27" s="85"/>
      <c r="W27" s="23">
        <f t="shared" si="17"/>
        <v>0</v>
      </c>
      <c r="X27" s="23">
        <f t="shared" si="15"/>
        <v>0</v>
      </c>
      <c r="Y27" s="23">
        <f t="shared" si="16"/>
        <v>0</v>
      </c>
    </row>
    <row r="28" spans="1:25" ht="29.25" x14ac:dyDescent="0.25">
      <c r="A28" s="20">
        <v>8</v>
      </c>
      <c r="B28" s="24" t="s">
        <v>38</v>
      </c>
      <c r="C28" s="22">
        <v>8.85</v>
      </c>
      <c r="D28" s="79"/>
      <c r="E28" s="81" t="s">
        <v>56</v>
      </c>
      <c r="F28" s="79"/>
      <c r="G28" s="81" t="s">
        <v>56</v>
      </c>
      <c r="H28" s="79"/>
      <c r="I28" s="81" t="s">
        <v>56</v>
      </c>
      <c r="J28" s="79"/>
      <c r="K28" s="81" t="s">
        <v>56</v>
      </c>
      <c r="L28" s="79"/>
      <c r="M28" s="81" t="s">
        <v>56</v>
      </c>
      <c r="N28" s="79"/>
      <c r="O28" s="81" t="s">
        <v>56</v>
      </c>
      <c r="P28" s="79"/>
      <c r="Q28" s="22">
        <f t="shared" si="14"/>
        <v>8.85</v>
      </c>
      <c r="R28" s="79"/>
      <c r="S28" s="23">
        <f t="shared" si="3"/>
        <v>0</v>
      </c>
      <c r="T28" s="85"/>
      <c r="U28" s="85"/>
      <c r="V28" s="85"/>
      <c r="W28" s="23">
        <f t="shared" si="17"/>
        <v>0</v>
      </c>
      <c r="X28" s="23">
        <f t="shared" si="15"/>
        <v>0</v>
      </c>
      <c r="Y28" s="23">
        <f t="shared" si="16"/>
        <v>0</v>
      </c>
    </row>
    <row r="29" spans="1:25" x14ac:dyDescent="0.25">
      <c r="A29" s="20">
        <v>9</v>
      </c>
      <c r="B29" s="21" t="s">
        <v>39</v>
      </c>
      <c r="C29" s="22">
        <v>8.74</v>
      </c>
      <c r="D29" s="79"/>
      <c r="E29" s="81" t="s">
        <v>56</v>
      </c>
      <c r="F29" s="79"/>
      <c r="G29" s="81" t="s">
        <v>56</v>
      </c>
      <c r="H29" s="79"/>
      <c r="I29" s="81" t="s">
        <v>56</v>
      </c>
      <c r="J29" s="79"/>
      <c r="K29" s="81" t="s">
        <v>56</v>
      </c>
      <c r="L29" s="79"/>
      <c r="M29" s="81" t="s">
        <v>56</v>
      </c>
      <c r="N29" s="79"/>
      <c r="O29" s="81" t="s">
        <v>56</v>
      </c>
      <c r="P29" s="79"/>
      <c r="Q29" s="22">
        <f t="shared" si="14"/>
        <v>8.74</v>
      </c>
      <c r="R29" s="79"/>
      <c r="S29" s="23">
        <f t="shared" si="3"/>
        <v>0</v>
      </c>
      <c r="T29" s="85"/>
      <c r="U29" s="85"/>
      <c r="V29" s="85"/>
      <c r="W29" s="23">
        <f t="shared" si="17"/>
        <v>0</v>
      </c>
      <c r="X29" s="23">
        <f t="shared" si="15"/>
        <v>0</v>
      </c>
      <c r="Y29" s="23">
        <f t="shared" si="16"/>
        <v>0</v>
      </c>
    </row>
    <row r="30" spans="1:25" x14ac:dyDescent="0.25">
      <c r="A30" s="20">
        <v>10</v>
      </c>
      <c r="B30" s="21" t="s">
        <v>40</v>
      </c>
      <c r="C30" s="22">
        <v>8</v>
      </c>
      <c r="D30" s="79"/>
      <c r="E30" s="81" t="s">
        <v>56</v>
      </c>
      <c r="F30" s="79"/>
      <c r="G30" s="81" t="s">
        <v>56</v>
      </c>
      <c r="H30" s="79"/>
      <c r="I30" s="81" t="s">
        <v>56</v>
      </c>
      <c r="J30" s="79"/>
      <c r="K30" s="81" t="s">
        <v>56</v>
      </c>
      <c r="L30" s="79"/>
      <c r="M30" s="81" t="s">
        <v>56</v>
      </c>
      <c r="N30" s="79"/>
      <c r="O30" s="81" t="s">
        <v>56</v>
      </c>
      <c r="P30" s="79"/>
      <c r="Q30" s="22">
        <f t="shared" si="14"/>
        <v>8</v>
      </c>
      <c r="R30" s="79"/>
      <c r="S30" s="23">
        <f t="shared" si="3"/>
        <v>0</v>
      </c>
      <c r="T30" s="85"/>
      <c r="U30" s="85"/>
      <c r="V30" s="85"/>
      <c r="W30" s="23">
        <f t="shared" si="17"/>
        <v>0</v>
      </c>
      <c r="X30" s="23">
        <f t="shared" si="15"/>
        <v>0</v>
      </c>
      <c r="Y30" s="23">
        <f t="shared" si="16"/>
        <v>0</v>
      </c>
    </row>
    <row r="31" spans="1:25" x14ac:dyDescent="0.25">
      <c r="A31" s="20">
        <v>11</v>
      </c>
      <c r="B31" s="21" t="s">
        <v>41</v>
      </c>
      <c r="C31" s="22">
        <v>6.4</v>
      </c>
      <c r="D31" s="79"/>
      <c r="E31" s="81" t="s">
        <v>56</v>
      </c>
      <c r="F31" s="79"/>
      <c r="G31" s="81" t="s">
        <v>56</v>
      </c>
      <c r="H31" s="79"/>
      <c r="I31" s="81" t="s">
        <v>56</v>
      </c>
      <c r="J31" s="79"/>
      <c r="K31" s="81" t="s">
        <v>56</v>
      </c>
      <c r="L31" s="79"/>
      <c r="M31" s="81" t="s">
        <v>56</v>
      </c>
      <c r="N31" s="79"/>
      <c r="O31" s="81" t="s">
        <v>56</v>
      </c>
      <c r="P31" s="79"/>
      <c r="Q31" s="22">
        <f t="shared" si="14"/>
        <v>6.4</v>
      </c>
      <c r="R31" s="79"/>
      <c r="S31" s="23">
        <f t="shared" si="3"/>
        <v>0</v>
      </c>
      <c r="T31" s="85"/>
      <c r="U31" s="85"/>
      <c r="V31" s="85"/>
      <c r="W31" s="23">
        <f t="shared" si="17"/>
        <v>0</v>
      </c>
      <c r="X31" s="23">
        <f>W31/0.701</f>
        <v>0</v>
      </c>
      <c r="Y31" s="23">
        <f t="shared" si="16"/>
        <v>0</v>
      </c>
    </row>
    <row r="32" spans="1:25" ht="30.75" customHeight="1" x14ac:dyDescent="0.25">
      <c r="A32" s="25">
        <v>12</v>
      </c>
      <c r="B32" s="26" t="s">
        <v>55</v>
      </c>
      <c r="C32" s="27">
        <f>C10+C22</f>
        <v>168.24</v>
      </c>
      <c r="D32" s="27">
        <f>D10+D22</f>
        <v>0</v>
      </c>
      <c r="E32" s="28"/>
      <c r="F32" s="27">
        <f>SUM(F11:F21)+SUM(F23:F31)</f>
        <v>0</v>
      </c>
      <c r="G32" s="28"/>
      <c r="H32" s="27">
        <f>SUM(H11:H21)+SUM(H23:H31)</f>
        <v>0</v>
      </c>
      <c r="I32" s="28"/>
      <c r="J32" s="27">
        <f>SUM(J11:J21)+SUM(J23:J31)</f>
        <v>0</v>
      </c>
      <c r="K32" s="28"/>
      <c r="L32" s="27">
        <f>SUM(L11:L21)+SUM(L23:L31)</f>
        <v>0</v>
      </c>
      <c r="M32" s="28"/>
      <c r="N32" s="27">
        <f>SUM(N11:N21)+SUM(N23:N31)</f>
        <v>0</v>
      </c>
      <c r="O32" s="28"/>
      <c r="P32" s="27">
        <f>SUM(P11:P21)+SUM(P23:P31)</f>
        <v>0</v>
      </c>
      <c r="Q32" s="27">
        <f>Q10+Q22</f>
        <v>168.24</v>
      </c>
      <c r="R32" s="29"/>
      <c r="S32" s="29"/>
      <c r="T32" s="30">
        <f>T10+T22</f>
        <v>0</v>
      </c>
      <c r="U32" s="30">
        <f>U10+U22</f>
        <v>0</v>
      </c>
      <c r="V32" s="30">
        <f>V10+V22</f>
        <v>0</v>
      </c>
      <c r="W32" s="30">
        <f t="shared" ref="W32:Y32" si="18">W10+W22</f>
        <v>0</v>
      </c>
      <c r="X32" s="30">
        <f t="shared" si="18"/>
        <v>0</v>
      </c>
      <c r="Y32" s="30">
        <f t="shared" si="18"/>
        <v>0</v>
      </c>
    </row>
    <row r="33" spans="1:2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85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9" t="s">
        <v>28</v>
      </c>
      <c r="S34" s="19" t="s">
        <v>105</v>
      </c>
      <c r="T34" s="149" t="s">
        <v>106</v>
      </c>
      <c r="U34" s="150"/>
      <c r="V34" s="43" t="s">
        <v>30</v>
      </c>
      <c r="W34" s="19" t="s">
        <v>5</v>
      </c>
      <c r="X34" s="78" t="s">
        <v>108</v>
      </c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76">
        <f>U32</f>
        <v>0</v>
      </c>
      <c r="S35" s="77">
        <f>V32</f>
        <v>0</v>
      </c>
      <c r="T35" s="152">
        <f>W32</f>
        <v>0</v>
      </c>
      <c r="U35" s="153"/>
      <c r="V35" s="77">
        <f>X32</f>
        <v>0</v>
      </c>
      <c r="W35" s="77">
        <f>T32</f>
        <v>0</v>
      </c>
      <c r="X35" s="23" t="e">
        <f>V35/W35</f>
        <v>#DIV/0!</v>
      </c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1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2"/>
      <c r="S37" s="8"/>
      <c r="T37" s="8"/>
      <c r="U37" s="8"/>
      <c r="V37" s="8"/>
      <c r="W37" s="8"/>
      <c r="X37" s="8"/>
      <c r="Y37" s="8"/>
    </row>
    <row r="38" spans="1:25" x14ac:dyDescent="0.25">
      <c r="Q38" s="8"/>
      <c r="R38" s="32"/>
      <c r="S38" s="8"/>
    </row>
    <row r="39" spans="1:25" x14ac:dyDescent="0.25">
      <c r="Q39" s="8"/>
      <c r="R39" s="8"/>
      <c r="S39" s="8"/>
    </row>
    <row r="40" spans="1:25" x14ac:dyDescent="0.25">
      <c r="Q40" s="8"/>
      <c r="R40" s="32"/>
      <c r="S40" s="8"/>
    </row>
    <row r="41" spans="1:25" x14ac:dyDescent="0.25">
      <c r="Q41" s="8"/>
      <c r="R41" s="32"/>
      <c r="S41" s="8"/>
    </row>
    <row r="42" spans="1:25" x14ac:dyDescent="0.25">
      <c r="Q42" s="8"/>
      <c r="R42" s="32"/>
      <c r="S42" s="8"/>
    </row>
    <row r="43" spans="1:25" x14ac:dyDescent="0.25">
      <c r="Q43" s="8"/>
      <c r="R43" s="8"/>
      <c r="S43" s="8"/>
    </row>
    <row r="44" spans="1:25" x14ac:dyDescent="0.25">
      <c r="Q44" s="8"/>
      <c r="R44" s="32"/>
      <c r="S44" s="8"/>
    </row>
    <row r="45" spans="1:25" x14ac:dyDescent="0.25">
      <c r="Q45" s="8"/>
      <c r="R45" s="32"/>
      <c r="S45" s="8"/>
    </row>
    <row r="46" spans="1:25" x14ac:dyDescent="0.25">
      <c r="Q46" s="8"/>
      <c r="R46" s="32"/>
      <c r="S46" s="8"/>
    </row>
    <row r="47" spans="1:25" x14ac:dyDescent="0.25">
      <c r="Q47" s="8"/>
      <c r="R47" s="8"/>
      <c r="S47" s="8"/>
    </row>
    <row r="48" spans="1:25" x14ac:dyDescent="0.25">
      <c r="Q48" s="8"/>
      <c r="R48" s="33"/>
      <c r="S48" s="8"/>
    </row>
  </sheetData>
  <sheetProtection password="DC2B" sheet="1" objects="1" scenarios="1" formatColumns="0" formatRows="0" insertRows="0"/>
  <mergeCells count="25">
    <mergeCell ref="V7:V9"/>
    <mergeCell ref="T34:U34"/>
    <mergeCell ref="T35:U35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Т1 - 411 и 412</vt:lpstr>
      <vt:lpstr>Т2 - остале ек. кл.</vt:lpstr>
      <vt:lpstr>Т3 - 465</vt:lpstr>
      <vt:lpstr>Т4 - 414</vt:lpstr>
      <vt:lpstr>Т5 - 416</vt:lpstr>
      <vt:lpstr>Т6 - звања и занимања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Dule</cp:lastModifiedBy>
  <cp:lastPrinted>2015-11-19T14:38:15Z</cp:lastPrinted>
  <dcterms:created xsi:type="dcterms:W3CDTF">2015-10-27T15:40:46Z</dcterms:created>
  <dcterms:modified xsi:type="dcterms:W3CDTF">2015-11-24T13:13:32Z</dcterms:modified>
</cp:coreProperties>
</file>