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20730" windowHeight="8040" activeTab="1"/>
  </bookViews>
  <sheets>
    <sheet name="Листа пројеката према областима" sheetId="1" r:id="rId1"/>
    <sheet name="Образложење за пројекте" sheetId="5" r:id="rId2"/>
    <sheet name="Резултати анкетних листића" sheetId="2" r:id="rId3"/>
    <sheet name="Sheet3" sheetId="3" r:id="rId4"/>
  </sheets>
  <definedNames>
    <definedName name="_xlnm.Print_Area" localSheetId="1">'Образложење за пројекте'!$B$172:$D$180</definedName>
  </definedNames>
  <calcPr calcId="145621"/>
</workbook>
</file>

<file path=xl/calcChain.xml><?xml version="1.0" encoding="utf-8"?>
<calcChain xmlns="http://schemas.openxmlformats.org/spreadsheetml/2006/main">
  <c r="D3" i="2" l="1"/>
  <c r="D4" i="2"/>
  <c r="D5" i="2"/>
  <c r="D6" i="2"/>
  <c r="D7" i="2"/>
  <c r="D8" i="2"/>
  <c r="D9" i="2"/>
  <c r="D10" i="2"/>
  <c r="G67" i="5" l="1"/>
  <c r="G68" i="5"/>
  <c r="G69" i="5"/>
  <c r="G66" i="5"/>
  <c r="G65" i="5"/>
  <c r="G64" i="5"/>
  <c r="G63" i="5"/>
  <c r="G62" i="5"/>
  <c r="G61" i="5"/>
  <c r="G60" i="5"/>
  <c r="G59" i="5"/>
  <c r="G58" i="5"/>
  <c r="G57" i="5"/>
  <c r="G56" i="5"/>
  <c r="G55" i="5"/>
  <c r="G54" i="5"/>
  <c r="G53" i="5"/>
  <c r="G52" i="5"/>
  <c r="G51" i="5"/>
  <c r="G50" i="5"/>
  <c r="G49" i="5"/>
  <c r="G48" i="5"/>
  <c r="G47" i="5"/>
  <c r="G46" i="5"/>
  <c r="G45" i="5"/>
  <c r="G44" i="5"/>
  <c r="G43" i="5"/>
  <c r="G70" i="5"/>
  <c r="D78" i="1" l="1"/>
  <c r="D20" i="1"/>
  <c r="D58" i="1"/>
  <c r="D79" i="1"/>
  <c r="D19" i="1"/>
  <c r="D57" i="1"/>
  <c r="D115" i="1"/>
  <c r="C160" i="1" l="1"/>
  <c r="C199" i="1" s="1"/>
  <c r="D2" i="1"/>
  <c r="G4"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5" i="5"/>
  <c r="D80" i="1"/>
  <c r="D77" i="1"/>
  <c r="D76" i="1"/>
  <c r="D172" i="1"/>
  <c r="D75" i="1"/>
  <c r="D74" i="1"/>
  <c r="D18" i="1"/>
  <c r="D73" i="1"/>
  <c r="D72" i="1"/>
  <c r="D71" i="1"/>
  <c r="D70" i="1"/>
  <c r="D17" i="1"/>
  <c r="D146" i="1" l="1"/>
  <c r="D159" i="1" l="1"/>
  <c r="D158" i="1"/>
  <c r="D157" i="1"/>
  <c r="D156" i="1"/>
  <c r="D155" i="1"/>
  <c r="D154" i="1"/>
  <c r="D150" i="1"/>
  <c r="D149" i="1"/>
  <c r="D148" i="1"/>
  <c r="D147" i="1"/>
  <c r="D145" i="1"/>
  <c r="D144" i="1"/>
  <c r="D140" i="1"/>
  <c r="D139" i="1"/>
  <c r="D138" i="1"/>
  <c r="D137" i="1"/>
  <c r="D136" i="1"/>
  <c r="D135" i="1"/>
  <c r="D134" i="1"/>
  <c r="D130" i="1"/>
  <c r="D129" i="1"/>
  <c r="D128" i="1"/>
  <c r="D127" i="1"/>
  <c r="D126" i="1"/>
  <c r="D125" i="1"/>
  <c r="D124" i="1"/>
  <c r="D120" i="1"/>
  <c r="D119" i="1"/>
  <c r="D118" i="1"/>
  <c r="D117" i="1"/>
  <c r="D116" i="1"/>
  <c r="D114" i="1"/>
  <c r="D110" i="1"/>
  <c r="D109" i="1"/>
  <c r="D108" i="1"/>
  <c r="D107" i="1"/>
  <c r="D106" i="1"/>
  <c r="D105" i="1"/>
  <c r="D104" i="1"/>
  <c r="D100" i="1"/>
  <c r="D99" i="1"/>
  <c r="D98" i="1"/>
  <c r="D97" i="1"/>
  <c r="D96" i="1"/>
  <c r="D95" i="1"/>
  <c r="D94" i="1"/>
  <c r="D90" i="1"/>
  <c r="D89" i="1"/>
  <c r="D88" i="1"/>
  <c r="D87" i="1"/>
  <c r="D86" i="1"/>
  <c r="D85" i="1"/>
  <c r="D84" i="1"/>
  <c r="D69" i="1"/>
  <c r="D68" i="1"/>
  <c r="D67" i="1"/>
  <c r="D66" i="1"/>
  <c r="D65" i="1"/>
  <c r="D64" i="1"/>
  <c r="D63" i="1"/>
  <c r="D59" i="1"/>
  <c r="D56" i="1"/>
  <c r="D55" i="1"/>
  <c r="D54" i="1"/>
  <c r="D53" i="1"/>
  <c r="D52" i="1"/>
  <c r="D51" i="1"/>
  <c r="D47" i="1"/>
  <c r="D46" i="1"/>
  <c r="D45" i="1"/>
  <c r="D44" i="1"/>
  <c r="D43" i="1"/>
  <c r="D42" i="1"/>
  <c r="D41" i="1"/>
  <c r="D37" i="1"/>
  <c r="D36" i="1"/>
  <c r="D35" i="1"/>
  <c r="D34" i="1"/>
  <c r="D33" i="1"/>
  <c r="D32" i="1"/>
  <c r="D31" i="1"/>
  <c r="D16" i="1"/>
  <c r="D15" i="1"/>
  <c r="D14" i="1"/>
  <c r="D13" i="1"/>
  <c r="D12" i="1"/>
  <c r="D11" i="1"/>
  <c r="D25" i="1"/>
  <c r="D26" i="1"/>
  <c r="D27" i="1"/>
  <c r="G169" i="5" l="1"/>
  <c r="G168" i="5"/>
  <c r="G167" i="5"/>
  <c r="G166" i="5"/>
  <c r="G165" i="5"/>
  <c r="G164" i="5"/>
  <c r="G163" i="5"/>
  <c r="G162" i="5"/>
  <c r="G161" i="5"/>
  <c r="G160" i="5"/>
  <c r="G159" i="5"/>
  <c r="G158" i="5"/>
  <c r="G157" i="5"/>
  <c r="G156" i="5"/>
  <c r="G155" i="5"/>
  <c r="G154" i="5"/>
  <c r="G153" i="5"/>
  <c r="G152" i="5"/>
  <c r="G151" i="5"/>
  <c r="G150" i="5"/>
  <c r="G149" i="5"/>
  <c r="G148" i="5"/>
  <c r="G147" i="5"/>
  <c r="G146" i="5"/>
  <c r="G145" i="5"/>
  <c r="G144" i="5"/>
  <c r="G143" i="5"/>
  <c r="G142" i="5"/>
  <c r="G141" i="5"/>
  <c r="G140" i="5"/>
  <c r="G139" i="5"/>
  <c r="G138" i="5"/>
  <c r="G137" i="5"/>
  <c r="G136" i="5"/>
  <c r="G135" i="5"/>
  <c r="G134" i="5"/>
  <c r="G133" i="5"/>
  <c r="G132" i="5"/>
  <c r="G131" i="5"/>
  <c r="G130" i="5"/>
  <c r="G129" i="5"/>
  <c r="G128" i="5"/>
  <c r="G127" i="5"/>
  <c r="G126" i="5"/>
  <c r="G125" i="5"/>
  <c r="G124" i="5"/>
  <c r="G123" i="5"/>
  <c r="G122" i="5"/>
  <c r="G121" i="5"/>
  <c r="G120" i="5"/>
  <c r="G119" i="5"/>
  <c r="G118" i="5"/>
  <c r="G117" i="5"/>
  <c r="G116" i="5"/>
  <c r="G115" i="5"/>
  <c r="G114" i="5"/>
  <c r="G113" i="5"/>
  <c r="G112" i="5"/>
  <c r="G111" i="5"/>
  <c r="G110" i="5"/>
  <c r="G109" i="5"/>
  <c r="G108" i="5"/>
  <c r="G107" i="5"/>
  <c r="G106" i="5"/>
  <c r="G105" i="5"/>
  <c r="G104" i="5"/>
  <c r="G103" i="5"/>
  <c r="G102" i="5"/>
  <c r="G101" i="5"/>
  <c r="G100" i="5"/>
  <c r="G99" i="5"/>
  <c r="G98" i="5"/>
  <c r="G97" i="5"/>
  <c r="G96" i="5"/>
  <c r="G95" i="5"/>
  <c r="G94" i="5"/>
  <c r="G93" i="5"/>
  <c r="G92" i="5"/>
  <c r="G91" i="5"/>
  <c r="G90" i="5"/>
  <c r="G89" i="5"/>
  <c r="G88" i="5"/>
  <c r="G87" i="5"/>
  <c r="G86" i="5"/>
  <c r="G85" i="5"/>
  <c r="G84" i="5"/>
  <c r="G83" i="5"/>
  <c r="G82" i="5"/>
  <c r="G81" i="5"/>
  <c r="G80" i="5"/>
  <c r="G79" i="5"/>
  <c r="G78" i="5"/>
  <c r="G77" i="5"/>
  <c r="G76" i="5"/>
  <c r="G75" i="5"/>
  <c r="G74" i="5"/>
  <c r="G73" i="5"/>
  <c r="G72" i="5"/>
  <c r="G71" i="5"/>
  <c r="D4" i="1" l="1"/>
  <c r="D5" i="1"/>
  <c r="D6" i="1"/>
  <c r="D7" i="1"/>
  <c r="D8" i="1"/>
  <c r="D3" i="1"/>
</calcChain>
</file>

<file path=xl/sharedStrings.xml><?xml version="1.0" encoding="utf-8"?>
<sst xmlns="http://schemas.openxmlformats.org/spreadsheetml/2006/main" count="559" uniqueCount="200">
  <si>
    <t>Локални економски развој</t>
  </si>
  <si>
    <t>%</t>
  </si>
  <si>
    <t>бр.гласова</t>
  </si>
  <si>
    <t xml:space="preserve">РЕЗУЛТАТИ БОДОВАЊА ПРЕДЛОГА ПРОЈЕКАТА ИЗ АНКЕТНОГ ЛИСТИЋА </t>
  </si>
  <si>
    <t>Stanovanje, urbanizam I prostorno planiranje</t>
  </si>
  <si>
    <t>Kapitalno, soft ili odrzavanje</t>
  </si>
  <si>
    <t>Procenat od ukupnog broja podnetih predloga</t>
  </si>
  <si>
    <t xml:space="preserve">Komunalna delatnost </t>
  </si>
  <si>
    <t>Zaposljavanje, kapitalno, soft, ili odrzavanje</t>
  </si>
  <si>
    <t>Broj podnetih predloga za projekat</t>
  </si>
  <si>
    <t>Razvoj turizma</t>
  </si>
  <si>
    <t>Poljoprivreda i ruralni razvoj</t>
  </si>
  <si>
    <t>Zastita zivotne sredine</t>
  </si>
  <si>
    <t>Organizacija saobracaja i putna infratruktura</t>
  </si>
  <si>
    <t>Kapitalno, soft, ili odrzavanje</t>
  </si>
  <si>
    <t>Predskolsko obrazovanje i vaspitanje</t>
  </si>
  <si>
    <t>Osnovno obrazovanje i vaspitanje</t>
  </si>
  <si>
    <t>Srednje obrazovanje i vaspitanje</t>
  </si>
  <si>
    <t>Socijalna i decija zastita</t>
  </si>
  <si>
    <t>Kapitalno, soft, odrzavanje, drugo</t>
  </si>
  <si>
    <t>Zdravstvena zastita</t>
  </si>
  <si>
    <t>Kultura i informisanje</t>
  </si>
  <si>
    <t>Razvoj sporta i omladine</t>
  </si>
  <si>
    <t>DRUGO</t>
  </si>
  <si>
    <t>PROJEKTI IZ MESNIH ZAJEDNICA</t>
  </si>
  <si>
    <r>
      <t xml:space="preserve">MZ </t>
    </r>
    <r>
      <rPr>
        <b/>
        <sz val="11"/>
        <color rgb="FFFF0000"/>
        <rFont val="Calibri"/>
        <family val="2"/>
        <scheme val="minor"/>
      </rPr>
      <t>NAZIV</t>
    </r>
  </si>
  <si>
    <t>OBRAZLOZENJE PREDLOZENIH PROJEKATA</t>
  </si>
  <si>
    <t xml:space="preserve">NAZIV PROJEKTA </t>
  </si>
  <si>
    <t>Broj pristiglih predloga za projekat</t>
  </si>
  <si>
    <t>Kapitalni, soft odrzavanje, drugo</t>
  </si>
  <si>
    <t>Selo, grad</t>
  </si>
  <si>
    <t>Kriterijum za bodovanje (1-12)</t>
  </si>
  <si>
    <t>% od ukupnog broja predloga</t>
  </si>
  <si>
    <t>Izgradnja kanalizacije</t>
  </si>
  <si>
    <t>kapitalno</t>
  </si>
  <si>
    <t xml:space="preserve">Uredjenje korita Vrnjačke reke do Morave </t>
  </si>
  <si>
    <t>Izgradnja turističkog sadržaja planine Goč</t>
  </si>
  <si>
    <t>Rekonstrukcija javne rasvete</t>
  </si>
  <si>
    <t>Unapređenje saobraćajne komunikacije (izgradnja podzemne garaže, proširenje parking površina)</t>
  </si>
  <si>
    <t>Priključenje na regionalne deponije i saniranje divljih deponija</t>
  </si>
  <si>
    <t>Rekonstrukcija centralnog dela kanalizacije Vrnjačke Banje</t>
  </si>
  <si>
    <t>Unapređenje usluga socijalne zaštite prema osetljivim grupama od strane JLS (pomoć u kući, geronto domaćice)</t>
  </si>
  <si>
    <t>Dnevni centar za osobe sa posebnim potrebama</t>
  </si>
  <si>
    <t>Rekonstrukcija i konzervacija objekata pod zaštitom</t>
  </si>
  <si>
    <t>MZ Novo Selo</t>
  </si>
  <si>
    <t>Žičara do Goča</t>
  </si>
  <si>
    <t>Izgradnja trotoara</t>
  </si>
  <si>
    <t>soft</t>
  </si>
  <si>
    <t>Izgradnja šetališta od Goča do Morave</t>
  </si>
  <si>
    <t>Uređenje groblja (očistiti korov)</t>
  </si>
  <si>
    <t xml:space="preserve">Poboljšanje kulturnog i sportskog života </t>
  </si>
  <si>
    <t>drugo</t>
  </si>
  <si>
    <t>Izgradnja trotoara u Olimpiskog ulici na Raju(druga strana ulice)</t>
  </si>
  <si>
    <t xml:space="preserve">Ulična rasveta u ul. Dušana Udovičića </t>
  </si>
  <si>
    <t>Izgradnja Doma kulture</t>
  </si>
  <si>
    <t xml:space="preserve">Izgradnja kanalizacije na Goču </t>
  </si>
  <si>
    <t xml:space="preserve">Asfaltiranje ul.Proleterskih brigada ( I zona ) </t>
  </si>
  <si>
    <t xml:space="preserve">Uredjenje planine Goc </t>
  </si>
  <si>
    <t xml:space="preserve">Očistiti Banju od divljih deponija( ul. Heroja Maričića ) </t>
  </si>
  <si>
    <t xml:space="preserve">Izgradnja kanalizacije u Novom Selu </t>
  </si>
  <si>
    <t xml:space="preserve">Rekonstrukcija vodovoda </t>
  </si>
  <si>
    <t>Rekonstrukcija vodovoda u Novom Selu</t>
  </si>
  <si>
    <t>Održavanje groblja u Novom Selu</t>
  </si>
  <si>
    <t xml:space="preserve">Asfaltiranje ul. Bore Vasiljevića </t>
  </si>
  <si>
    <t xml:space="preserve">Završetak rekonst.dela seoskog puta u dožini od 250m u Štulcu </t>
  </si>
  <si>
    <t>MZ Štulac</t>
  </si>
  <si>
    <t>Rekonstrukcija pijace</t>
  </si>
  <si>
    <t>Izgradnja pešačke staze od Snežnika do restor. Vir (privreda)</t>
  </si>
  <si>
    <t>Rekonstrukicja kanalizacije</t>
  </si>
  <si>
    <t xml:space="preserve">Most kod Olimpijskog bazena </t>
  </si>
  <si>
    <t xml:space="preserve">Izg. zaobi. pre ulaska u Vrnj.Banju prema Goču </t>
  </si>
  <si>
    <t>Saobraćajna signalizacija</t>
  </si>
  <si>
    <t>Parking mesta</t>
  </si>
  <si>
    <t>Zasađivanje drvoreda u ul Zeleni bulevar</t>
  </si>
  <si>
    <t xml:space="preserve">Posaditi drveće na vanparkovskim površinama </t>
  </si>
  <si>
    <t xml:space="preserve">Pešačka staza prema groblju do Studeničke ul. </t>
  </si>
  <si>
    <t xml:space="preserve">Izgradnja sportskog terena za decu kod vrtica u Dubravi </t>
  </si>
  <si>
    <t xml:space="preserve">Izrada monografije </t>
  </si>
  <si>
    <t xml:space="preserve">Asfa. puta u duž. od oko 500m,Brekinje,por.Petrašinovic i Zarić </t>
  </si>
  <si>
    <t xml:space="preserve">Poboljšanje uslova života </t>
  </si>
  <si>
    <t>Izgradnja pešačke staze uz Vrnjačku reku do Morave</t>
  </si>
  <si>
    <t>Izgradnja biciklističke staze uz Vrnjačku reku</t>
  </si>
  <si>
    <t xml:space="preserve">Postavljanje trotoara od Snežnika do puta za Goč </t>
  </si>
  <si>
    <t>Izgradnja Doma kulture u Novom Selu</t>
  </si>
  <si>
    <t>MZ Gračac</t>
  </si>
  <si>
    <t xml:space="preserve">Sredjivanje fasada na stambenim zgradama </t>
  </si>
  <si>
    <t xml:space="preserve">Završetak rekonst.dela seoskog puta u dužini od 250m u Štulcu </t>
  </si>
  <si>
    <t>Normativno rešavanje problema buke u centralnoj Banjskoj zoni</t>
  </si>
  <si>
    <t xml:space="preserve">Sredjivanje fasada na staмbenim zgradama </t>
  </si>
  <si>
    <t>Finansiranje stručne prakse mladih (18-30) godina radi olakšavanja pronalaženja zaposlenja</t>
  </si>
  <si>
    <t>Sastanak sa OCD-om</t>
  </si>
  <si>
    <t>Finansiranje dodatnih obuka u srednjim školama kroz angažovanje predavača sa iskustvom radi  daljeg upoznavanja srednjoškolaca sa konkretnim veštinama i umećima (dopunsko obrazovanje)</t>
  </si>
  <si>
    <t xml:space="preserve">Izgradnja stambenih jedinica za potrebe korisnika Centra za socijani rad </t>
  </si>
  <si>
    <t>„Stanovanje uz podršku“ - Izgradnja centra ili doma za sve ljude koji su u stanju invaliditeta bilo mentalnog ili fizičkog u kome bi ove osobe mogle da provode deo dana ili da trajno stanuju kada ostanu bez roditelja</t>
  </si>
  <si>
    <t>Izgradnja dnevnog boravka za decu ometenu u razvoju</t>
  </si>
  <si>
    <t>Sastanak sa OCD-om i predlog za finansiranje od poreza građana</t>
  </si>
  <si>
    <t>Uspostavljanje Narodne kuhinje uz obezbeđenje hrane čiji je rok pri isteku preko velikih trgovinskih lanaca i hotela</t>
  </si>
  <si>
    <t>Izgradnja kanalizacione mreže (MZ Vraneši, MZ Štulac, MZ Gračac, MZ Otrovci, MZ Vrnjci, MZ Novo selo</t>
  </si>
  <si>
    <t xml:space="preserve">Izgradnja, sanacija ili proširenje kapaciteta vodovodne mreže (MZ Vraneši, MZ Štulac, MZ Gračac) </t>
  </si>
  <si>
    <t>Rekonstrukcija dela puta – MZ Vraneši, MZ Štulac, MZ Ootrovci, MZ Vrnjci, MZ Podunavci, MZ Rsovci</t>
  </si>
  <si>
    <t>MZ Vraneši</t>
  </si>
  <si>
    <t>Sanacija zadružnog doma u selu Vraneši.</t>
  </si>
  <si>
    <t>Sanacija zadružnog doma u selu Vraneši</t>
  </si>
  <si>
    <t>Izgradnja deponije za teritoriju čitave opštine</t>
  </si>
  <si>
    <t>Naći mogućnost proširenja groblja</t>
  </si>
  <si>
    <t>Poroširenje groblja u MZ Gračac</t>
  </si>
  <si>
    <t>Sređivanje atarskih puteva u MZ Gračac</t>
  </si>
  <si>
    <t>Kanalisanje Gračačke reke</t>
  </si>
  <si>
    <t>Zamen krova na ambulanti u MZ Gračac</t>
  </si>
  <si>
    <t>Sređivanje krova na ambulanti</t>
  </si>
  <si>
    <r>
      <t xml:space="preserve">Čišćenje Vrnjačke reke prema </t>
    </r>
    <r>
      <rPr>
        <sz val="11"/>
        <color rgb="FFFF0000"/>
        <rFont val="Calibri"/>
        <family val="2"/>
        <scheme val="minor"/>
      </rPr>
      <t>dopuniti</t>
    </r>
  </si>
  <si>
    <t>Stručna praksa za mlade 18-30 godina radi pronalaženja zaposlenja</t>
  </si>
  <si>
    <t>Obuke za srednjoškolce radi sticanja dodatnih veština i umeća - Stvaranje uslova za osposobljavanje mladih za zapošljavanje i samozapošljavanje u ruralnim i gradskoj sredini</t>
  </si>
  <si>
    <t>Izgraditi stambene jedinice za potrebe korisnika Centra za socijalni rad (rezultati istraživanja Stambene strategije)</t>
  </si>
  <si>
    <t>Izgradnja centra ili doma za osobe u stanju invaliditeta mentalnog ili fizičkog gde bi ove osobe mogle da provode deo dana ili da trajno stanuju - Stanovanje uz podršku</t>
  </si>
  <si>
    <t>Izgradnja dnevnog boravka za decu ometenu u razvoju (moguće je spojiti ovaj i gore naveden projekat)</t>
  </si>
  <si>
    <t>Uspostaviti Narodnu kuhinju</t>
  </si>
  <si>
    <t>Pomoć Kolu srpskih sestara u pregovorima sa trgovisnkim lancima i hotelima za obezbeđivanje hrane za najugroženije</t>
  </si>
  <si>
    <t>Izgradnja kanalizacione mreže u MZ Vraneši, MZ Štulac, MZ Gračac, MZ Otrovci, MZ Vrnjci, MZ Novo selo</t>
  </si>
  <si>
    <t>Izgradnja deponije za čitavu teritoriju opštine</t>
  </si>
  <si>
    <t>Proširenje groblja MZ Gračac (raskrčiti okolinu oko groblja mašinama)</t>
  </si>
  <si>
    <t>Sanacija krova ambulante u MZ Gračac</t>
  </si>
  <si>
    <t>Asfaltiranje puta od centra sela do groblja u MZ Otrovci (Uraditi projekat novog puta koje je kraći od postojećeg)</t>
  </si>
  <si>
    <t>Nastavak rekonstrukcije škole i sportske hale u MZ Podunavci (urađen je projekat - ubaciti rekonstrukciju u budžet za 2021)</t>
  </si>
  <si>
    <t>Kanalisanje reke u centru sela Podunavci zbog izlivanja - MZ Podunavci</t>
  </si>
  <si>
    <t>Rekonstrukcija glavnog mosta prema školi (autobus ne može da skrene prema školi preko mosta, jer je loše urađena rekonstrukcija 2002.) - MZ Rsovci</t>
  </si>
  <si>
    <t>Pribaviti zemljište od individualnih vlasnika za proširenje groblja - MZ Rsovci</t>
  </si>
  <si>
    <t>Zamena prozora i vrata na četvorogodišnjoj osnovnoj školi koja pripada Novom selu zbog zastarelosti - MZ Rsovci</t>
  </si>
  <si>
    <t>Ukloniti velike kontejnere i omogućiti da svaki stanovnim dobije svoju kantu kako bi se sprečilo pravljenje divljih deponija - MZ Rsovci</t>
  </si>
  <si>
    <t>Unapređenje parking prostora - MZ Vrnjačka Banja</t>
  </si>
  <si>
    <t>Proširenje pešačkih staza - MZ Vrnjačka Banja</t>
  </si>
  <si>
    <t xml:space="preserve">U toku je pripajanje vodovoda JKP-u </t>
  </si>
  <si>
    <t>Nije u planu</t>
  </si>
  <si>
    <t>U toku je</t>
  </si>
  <si>
    <t>grad</t>
  </si>
  <si>
    <t>selo</t>
  </si>
  <si>
    <t>soft, održavanje</t>
  </si>
  <si>
    <t>Program</t>
  </si>
  <si>
    <t>Stanovanje i urbanizam</t>
  </si>
  <si>
    <t>Komunalna delatnost</t>
  </si>
  <si>
    <t>Zaštita životne sredine</t>
  </si>
  <si>
    <t>Nedovoljno preciziran predlog</t>
  </si>
  <si>
    <t>Rekonstrukcija kanalizacije</t>
  </si>
  <si>
    <t>Saobraćaj i saobraćajna infrastruktura</t>
  </si>
  <si>
    <t>Nije u nadležnosti LS</t>
  </si>
  <si>
    <t>Nije u planu za 2021.</t>
  </si>
  <si>
    <t>Drugo</t>
  </si>
  <si>
    <t>Kultura i sport</t>
  </si>
  <si>
    <t>Lokalni ekonomski razvoj</t>
  </si>
  <si>
    <t>Socijalna zaštita</t>
  </si>
  <si>
    <t xml:space="preserve">Izgradnja kanalizaciju u Novom Selu </t>
  </si>
  <si>
    <t xml:space="preserve">U planu je, ali ne u 2021. </t>
  </si>
  <si>
    <t>Nije planirano</t>
  </si>
  <si>
    <t>U budžetu je kao redovna aktivnost</t>
  </si>
  <si>
    <t>Planirano je, radiće se parcijalno</t>
  </si>
  <si>
    <t xml:space="preserve">Žičara do Goča - </t>
  </si>
  <si>
    <r>
      <t xml:space="preserve">Ovo je projekat koji je u nadležnosti Republike -Deo Plana razvoja Srbije do 2025 </t>
    </r>
    <r>
      <rPr>
        <b/>
        <sz val="11"/>
        <rFont val="Calibri"/>
        <family val="2"/>
        <scheme val="minor"/>
      </rPr>
      <t>OPŠTINA će planirati sredstva za projektno tehničku dokumentaciju</t>
    </r>
  </si>
  <si>
    <t xml:space="preserve">Uredjenje planine Goč </t>
  </si>
  <si>
    <t>U budžetu je                                     Radi se u kontinuitetu</t>
  </si>
  <si>
    <t xml:space="preserve">Čišćenje Vrnjačke reke </t>
  </si>
  <si>
    <r>
      <t xml:space="preserve"> </t>
    </r>
    <r>
      <rPr>
        <sz val="11"/>
        <rFont val="Calibri"/>
        <family val="2"/>
        <scheme val="minor"/>
      </rPr>
      <t>Saobraćaj i saobraćajna infrastruktura</t>
    </r>
  </si>
  <si>
    <t xml:space="preserve">Saobraćaj i saobraćajna infrastruktura </t>
  </si>
  <si>
    <t>Urađeno</t>
  </si>
  <si>
    <r>
      <t xml:space="preserve"> </t>
    </r>
    <r>
      <rPr>
        <sz val="11"/>
        <rFont val="Calibri"/>
        <family val="2"/>
        <scheme val="minor"/>
      </rPr>
      <t>Saobraćaj i saobraćajna infrastruktura</t>
    </r>
    <r>
      <rPr>
        <sz val="11"/>
        <color rgb="FFFF0000"/>
        <rFont val="Calibri"/>
        <family val="2"/>
        <charset val="204"/>
        <scheme val="minor"/>
      </rPr>
      <t xml:space="preserve"> </t>
    </r>
  </si>
  <si>
    <t>Nije planirano u 2021.</t>
  </si>
  <si>
    <t>Sobraćaj i saobraćajna infrastruktura</t>
  </si>
  <si>
    <t>Radiće se u 2021.</t>
  </si>
  <si>
    <t>U planu je, ali ne u 2021.</t>
  </si>
  <si>
    <r>
      <t xml:space="preserve">Nedovoljno preciziran predlog </t>
    </r>
    <r>
      <rPr>
        <sz val="11"/>
        <color rgb="FFC00000"/>
        <rFont val="Calibri"/>
        <family val="2"/>
        <scheme val="minor"/>
      </rPr>
      <t>U 2021. je planirana izgradnja trotoara u: Žike Valjarevića, početak Beogradske, MZ Štulac MZ Vraneši-uz magistralni put</t>
    </r>
  </si>
  <si>
    <t>U planu je za 2022</t>
  </si>
  <si>
    <t>Nije u planu - Nema mesta za trotoar</t>
  </si>
  <si>
    <t xml:space="preserve">Kultura </t>
  </si>
  <si>
    <r>
      <t xml:space="preserve"> </t>
    </r>
    <r>
      <rPr>
        <sz val="11"/>
        <rFont val="Calibri"/>
        <family val="2"/>
        <scheme val="minor"/>
      </rPr>
      <t>Sport i omladina</t>
    </r>
  </si>
  <si>
    <t>Kada se donese odluka da se uspostavi narodna kuhinja</t>
  </si>
  <si>
    <t>Nadležnost Belimarkovca</t>
  </si>
  <si>
    <t>Izgradnja, sanacija ili proširenje kapaciteta vodovodne mreže (MZ Vraneši, MZ Štulac, MZ Gračac, MZ Rsavci, MZ Novo Selo, MZ Vrnjačka Banja, MZ Vrnjci MZ Rsovci, MZ Novo selo, MZ Vrnjačka Banja, Goč i Lipovo</t>
  </si>
  <si>
    <r>
      <t xml:space="preserve"> </t>
    </r>
    <r>
      <rPr>
        <sz val="11"/>
        <rFont val="Calibri"/>
        <family val="2"/>
        <scheme val="minor"/>
      </rPr>
      <t>Zaštita životne sredine</t>
    </r>
  </si>
  <si>
    <r>
      <t xml:space="preserve"> </t>
    </r>
    <r>
      <rPr>
        <sz val="11"/>
        <rFont val="Calibri"/>
        <family val="2"/>
        <scheme val="minor"/>
      </rPr>
      <t>Kultura</t>
    </r>
  </si>
  <si>
    <t>Redovna aktivnost</t>
  </si>
  <si>
    <t xml:space="preserve">Sređivanje atarskih puteva u MZ Gračac </t>
  </si>
  <si>
    <t>Kanalisanje Gračačke reke zbog izlivanja () - MZ Gračac</t>
  </si>
  <si>
    <r>
      <t xml:space="preserve"> </t>
    </r>
    <r>
      <rPr>
        <sz val="11"/>
        <rFont val="Calibri"/>
        <family val="2"/>
        <scheme val="minor"/>
      </rPr>
      <t>Zdravstvo</t>
    </r>
  </si>
  <si>
    <t>Obrazovanje i sport</t>
  </si>
  <si>
    <r>
      <t xml:space="preserve"> </t>
    </r>
    <r>
      <rPr>
        <sz val="11"/>
        <rFont val="Calibri"/>
        <family val="2"/>
        <scheme val="minor"/>
      </rPr>
      <t>Drugo</t>
    </r>
  </si>
  <si>
    <t>Potrebna je rekonstrukcija javne rasvete. 30% sela nema javnu rasvetu MZ Rsovci</t>
  </si>
  <si>
    <t>Obrazovanje</t>
  </si>
  <si>
    <r>
      <t xml:space="preserve"> </t>
    </r>
    <r>
      <rPr>
        <sz val="11"/>
        <rFont val="Calibri"/>
        <family val="2"/>
        <scheme val="minor"/>
      </rPr>
      <t>Komunalna delatnost</t>
    </r>
  </si>
  <si>
    <t>Uraditi 2-3 potporna zida na mestima gde dolazi do poplava - MZ Rsovci</t>
  </si>
  <si>
    <t>Potrebni su preduslovi za realizaciju (Studija izvodljivosti)</t>
  </si>
  <si>
    <t>Planirano je za 2021.</t>
  </si>
  <si>
    <t>Nije planirano u 2021, već kasnije</t>
  </si>
  <si>
    <t>Nije u nadležnosti Lokalne samouprave / Republička nadležnost</t>
  </si>
  <si>
    <t>Postoji / urađeno je</t>
  </si>
  <si>
    <t>Nedovoljno precizirano pitanje/predlog</t>
  </si>
  <si>
    <t>Postojanje određenih preduslova za realizaciju</t>
  </si>
  <si>
    <t>Nije moguća relizacija / skupa realizacija / nije iskazana velika potreba</t>
  </si>
  <si>
    <t>Nije u nadležnosti LS/Republički nivo</t>
  </si>
  <si>
    <t xml:space="preserve">Izgradnja zaobilaznice pre ulaska u Vrnjačku Banju prema Goču </t>
  </si>
  <si>
    <t>Planirano za 2021.</t>
  </si>
  <si>
    <t>KATEGORJE PROJEKATA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</si>
</sst>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1"/>
      <color theme="1"/>
      <name val="Calibri"/>
      <family val="2"/>
      <charset val="204"/>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theme="1"/>
      <name val="Calibri"/>
      <family val="2"/>
      <charset val="238"/>
      <scheme val="minor"/>
    </font>
    <font>
      <b/>
      <sz val="11"/>
      <color theme="1"/>
      <name val="Calibri"/>
      <family val="2"/>
      <scheme val="minor"/>
    </font>
    <font>
      <b/>
      <u/>
      <sz val="11"/>
      <color theme="1"/>
      <name val="Calibri"/>
      <family val="2"/>
      <charset val="238"/>
      <scheme val="minor"/>
    </font>
    <font>
      <sz val="11"/>
      <name val="Calibri"/>
      <family val="2"/>
      <charset val="204"/>
      <scheme val="minor"/>
    </font>
    <font>
      <b/>
      <u/>
      <sz val="11"/>
      <name val="Calibri"/>
      <family val="2"/>
      <charset val="204"/>
      <scheme val="minor"/>
    </font>
    <font>
      <b/>
      <sz val="14"/>
      <color theme="1"/>
      <name val="Calibri"/>
      <family val="2"/>
      <scheme val="minor"/>
    </font>
    <font>
      <b/>
      <sz val="14"/>
      <color theme="1"/>
      <name val="Calibri"/>
      <family val="2"/>
      <charset val="238"/>
      <scheme val="minor"/>
    </font>
    <font>
      <sz val="11"/>
      <color theme="1"/>
      <name val="Calibri"/>
      <family val="2"/>
      <charset val="204"/>
      <scheme val="minor"/>
    </font>
    <font>
      <b/>
      <sz val="11"/>
      <color rgb="FFFF0000"/>
      <name val="Calibri"/>
      <family val="2"/>
      <scheme val="minor"/>
    </font>
    <font>
      <sz val="9"/>
      <color theme="1"/>
      <name val="Calibri"/>
      <family val="2"/>
      <charset val="204"/>
      <scheme val="minor"/>
    </font>
    <font>
      <sz val="11"/>
      <color rgb="FF000000"/>
      <name val="Calibri"/>
      <family val="2"/>
      <scheme val="minor"/>
    </font>
    <font>
      <b/>
      <sz val="11"/>
      <name val="Calibri"/>
      <family val="2"/>
      <scheme val="minor"/>
    </font>
    <font>
      <sz val="11"/>
      <color rgb="FFFF0000"/>
      <name val="Calibri"/>
      <family val="2"/>
      <charset val="204"/>
      <scheme val="minor"/>
    </font>
    <font>
      <b/>
      <sz val="11"/>
      <name val="Calibri"/>
      <family val="2"/>
      <charset val="238"/>
      <scheme val="minor"/>
    </font>
    <font>
      <sz val="11"/>
      <name val="Calibri"/>
      <family val="2"/>
      <scheme val="minor"/>
    </font>
    <font>
      <sz val="11"/>
      <color rgb="FFFF0000"/>
      <name val="Calibri"/>
      <family val="2"/>
      <scheme val="minor"/>
    </font>
    <font>
      <sz val="11"/>
      <color rgb="FFC0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medium">
        <color indexed="64"/>
      </right>
      <top/>
      <bottom/>
      <diagonal/>
    </border>
    <border>
      <left style="thin">
        <color indexed="64"/>
      </left>
      <right/>
      <top/>
      <bottom/>
      <diagonal/>
    </border>
  </borders>
  <cellStyleXfs count="2">
    <xf numFmtId="0" fontId="0" fillId="0" borderId="0"/>
    <xf numFmtId="9" fontId="15" fillId="0" borderId="0" applyFont="0" applyFill="0" applyBorder="0" applyAlignment="0" applyProtection="0"/>
  </cellStyleXfs>
  <cellXfs count="120">
    <xf numFmtId="0" fontId="0" fillId="0" borderId="0" xfId="0"/>
    <xf numFmtId="0" fontId="0" fillId="0" borderId="0" xfId="0" applyAlignment="1">
      <alignment wrapText="1"/>
    </xf>
    <xf numFmtId="0" fontId="0" fillId="0" borderId="1" xfId="0" applyBorder="1"/>
    <xf numFmtId="0" fontId="7" fillId="0" borderId="1" xfId="0" applyFont="1" applyBorder="1" applyAlignment="1">
      <alignment wrapText="1"/>
    </xf>
    <xf numFmtId="0" fontId="0" fillId="0" borderId="1" xfId="0" applyBorder="1" applyAlignment="1">
      <alignment wrapText="1"/>
    </xf>
    <xf numFmtId="0" fontId="7" fillId="0" borderId="1" xfId="0" applyFont="1" applyBorder="1"/>
    <xf numFmtId="0" fontId="8" fillId="0" borderId="1" xfId="0" applyFont="1" applyBorder="1"/>
    <xf numFmtId="0" fontId="0" fillId="0" borderId="0" xfId="0" applyBorder="1"/>
    <xf numFmtId="0" fontId="0" fillId="0" borderId="0" xfId="0" applyBorder="1" applyAlignment="1">
      <alignment wrapText="1"/>
    </xf>
    <xf numFmtId="0" fontId="9" fillId="0" borderId="1" xfId="0" applyFont="1" applyBorder="1"/>
    <xf numFmtId="4" fontId="0" fillId="0" borderId="0" xfId="0" applyNumberFormat="1"/>
    <xf numFmtId="0" fontId="0" fillId="3" borderId="1" xfId="0" applyFill="1" applyBorder="1"/>
    <xf numFmtId="0" fontId="6" fillId="0" borderId="1" xfId="0" applyFont="1" applyBorder="1" applyAlignment="1">
      <alignment wrapText="1"/>
    </xf>
    <xf numFmtId="0" fontId="10" fillId="0" borderId="1" xfId="0" applyFont="1" applyBorder="1" applyAlignment="1">
      <alignment wrapText="1"/>
    </xf>
    <xf numFmtId="0" fontId="0" fillId="3" borderId="1" xfId="0" applyFill="1" applyBorder="1" applyAlignment="1">
      <alignment wrapText="1"/>
    </xf>
    <xf numFmtId="0" fontId="10" fillId="3" borderId="1" xfId="0" applyFont="1" applyFill="1" applyBorder="1" applyAlignment="1">
      <alignment wrapText="1"/>
    </xf>
    <xf numFmtId="4" fontId="0" fillId="0" borderId="0" xfId="0" applyNumberFormat="1" applyAlignment="1">
      <alignment wrapText="1"/>
    </xf>
    <xf numFmtId="0" fontId="0" fillId="0" borderId="0" xfId="0" applyAlignment="1"/>
    <xf numFmtId="0" fontId="10" fillId="0" borderId="1" xfId="0" applyFont="1" applyBorder="1" applyAlignment="1">
      <alignment horizontal="center" wrapText="1"/>
    </xf>
    <xf numFmtId="0" fontId="4" fillId="0" borderId="1" xfId="0" applyFont="1" applyBorder="1" applyAlignment="1">
      <alignment wrapText="1"/>
    </xf>
    <xf numFmtId="0" fontId="5" fillId="0" borderId="1" xfId="0" applyFont="1" applyBorder="1" applyAlignment="1">
      <alignment wrapText="1"/>
    </xf>
    <xf numFmtId="0" fontId="11" fillId="3" borderId="1" xfId="0" applyFont="1" applyFill="1" applyBorder="1"/>
    <xf numFmtId="0" fontId="12" fillId="0" borderId="1" xfId="0" applyFont="1" applyBorder="1" applyAlignment="1">
      <alignment wrapText="1"/>
    </xf>
    <xf numFmtId="0" fontId="3" fillId="0" borderId="1" xfId="0" applyFont="1" applyBorder="1" applyAlignment="1">
      <alignment wrapText="1"/>
    </xf>
    <xf numFmtId="0" fontId="0" fillId="0" borderId="0" xfId="0" applyAlignment="1">
      <alignment horizontal="center"/>
    </xf>
    <xf numFmtId="16" fontId="0" fillId="3" borderId="1" xfId="0" applyNumberFormat="1" applyFill="1" applyBorder="1"/>
    <xf numFmtId="0" fontId="2" fillId="0" borderId="1" xfId="0" applyFont="1" applyBorder="1" applyAlignment="1">
      <alignment wrapText="1"/>
    </xf>
    <xf numFmtId="0" fontId="0" fillId="0" borderId="1" xfId="0" applyBorder="1" applyAlignment="1">
      <alignment horizontal="center"/>
    </xf>
    <xf numFmtId="4" fontId="0" fillId="0" borderId="1" xfId="0" applyNumberFormat="1" applyBorder="1"/>
    <xf numFmtId="0" fontId="14" fillId="0" borderId="1" xfId="0" applyFont="1" applyFill="1" applyBorder="1" applyAlignment="1">
      <alignment horizontal="center" wrapText="1"/>
    </xf>
    <xf numFmtId="0" fontId="9" fillId="0" borderId="0" xfId="0" applyFont="1" applyAlignment="1">
      <alignment vertical="center" wrapText="1"/>
    </xf>
    <xf numFmtId="0" fontId="9" fillId="0" borderId="1" xfId="0" applyFont="1" applyBorder="1" applyAlignment="1">
      <alignment vertical="center"/>
    </xf>
    <xf numFmtId="0" fontId="9" fillId="0" borderId="1" xfId="0" applyFont="1" applyBorder="1" applyAlignment="1">
      <alignment vertical="center" wrapText="1"/>
    </xf>
    <xf numFmtId="4" fontId="9" fillId="0" borderId="0" xfId="0" applyNumberFormat="1" applyFont="1" applyAlignment="1">
      <alignment vertical="center" wrapText="1"/>
    </xf>
    <xf numFmtId="4" fontId="0" fillId="0" borderId="0" xfId="0" applyNumberFormat="1" applyBorder="1"/>
    <xf numFmtId="4" fontId="9" fillId="0" borderId="1" xfId="0" applyNumberFormat="1" applyFont="1" applyBorder="1" applyAlignment="1">
      <alignment vertical="center" wrapText="1"/>
    </xf>
    <xf numFmtId="0" fontId="0" fillId="0" borderId="2" xfId="0" applyBorder="1"/>
    <xf numFmtId="0" fontId="0" fillId="0" borderId="3" xfId="0" applyBorder="1"/>
    <xf numFmtId="0" fontId="0" fillId="0" borderId="0" xfId="0" applyFill="1" applyBorder="1"/>
    <xf numFmtId="0" fontId="7" fillId="0" borderId="0" xfId="0" applyFont="1" applyBorder="1"/>
    <xf numFmtId="4" fontId="0" fillId="0" borderId="3" xfId="0" applyNumberFormat="1" applyBorder="1"/>
    <xf numFmtId="0" fontId="0" fillId="0" borderId="4" xfId="0" applyBorder="1"/>
    <xf numFmtId="0" fontId="17" fillId="0" borderId="0" xfId="0" applyFont="1" applyAlignment="1">
      <alignment vertical="center" wrapText="1"/>
    </xf>
    <xf numFmtId="0" fontId="0" fillId="0" borderId="0" xfId="0" applyAlignment="1">
      <alignment vertical="center" wrapText="1"/>
    </xf>
    <xf numFmtId="9" fontId="17" fillId="0" borderId="0" xfId="1" applyFont="1" applyAlignment="1">
      <alignment vertical="center" wrapText="1"/>
    </xf>
    <xf numFmtId="0" fontId="17" fillId="0" borderId="0" xfId="0" applyFont="1" applyAlignment="1">
      <alignment vertical="center"/>
    </xf>
    <xf numFmtId="0" fontId="13" fillId="0" borderId="0" xfId="0" applyFont="1" applyAlignment="1">
      <alignment horizontal="right"/>
    </xf>
    <xf numFmtId="0" fontId="18" fillId="0" borderId="5" xfId="0" applyFont="1" applyBorder="1" applyAlignment="1">
      <alignment vertical="center" wrapText="1"/>
    </xf>
    <xf numFmtId="0" fontId="18" fillId="0" borderId="6" xfId="0" applyFont="1" applyBorder="1" applyAlignment="1">
      <alignment vertical="center" wrapText="1"/>
    </xf>
    <xf numFmtId="164" fontId="0" fillId="0" borderId="1" xfId="0" applyNumberFormat="1" applyBorder="1"/>
    <xf numFmtId="0" fontId="4" fillId="0" borderId="1" xfId="0" applyFont="1" applyBorder="1"/>
    <xf numFmtId="0" fontId="0" fillId="0" borderId="1" xfId="0" applyBorder="1" applyAlignment="1">
      <alignment horizontal="left"/>
    </xf>
    <xf numFmtId="0" fontId="0" fillId="0" borderId="8" xfId="0" applyFill="1" applyBorder="1"/>
    <xf numFmtId="0" fontId="0" fillId="0" borderId="0" xfId="0" applyBorder="1" applyAlignment="1">
      <alignment horizontal="left"/>
    </xf>
    <xf numFmtId="0" fontId="0" fillId="0" borderId="1" xfId="0" applyFill="1" applyBorder="1"/>
    <xf numFmtId="0" fontId="19" fillId="0" borderId="1" xfId="0" applyFont="1" applyBorder="1"/>
    <xf numFmtId="0" fontId="18" fillId="0" borderId="9" xfId="0" applyFont="1" applyBorder="1" applyAlignment="1">
      <alignment vertical="center"/>
    </xf>
    <xf numFmtId="0" fontId="0" fillId="3" borderId="1" xfId="0" applyFill="1" applyBorder="1" applyAlignment="1">
      <alignment horizontal="center"/>
    </xf>
    <xf numFmtId="0" fontId="0" fillId="0" borderId="2" xfId="0" applyBorder="1" applyAlignment="1">
      <alignment wrapText="1"/>
    </xf>
    <xf numFmtId="0" fontId="0" fillId="0" borderId="1" xfId="0" applyBorder="1" applyAlignment="1">
      <alignment vertical="center"/>
    </xf>
    <xf numFmtId="0" fontId="4" fillId="0" borderId="0" xfId="0" applyFont="1"/>
    <xf numFmtId="0" fontId="4" fillId="0" borderId="0" xfId="0" applyFont="1" applyAlignment="1">
      <alignment wrapText="1"/>
    </xf>
    <xf numFmtId="0" fontId="21" fillId="0" borderId="1" xfId="0" applyFont="1" applyBorder="1"/>
    <xf numFmtId="0" fontId="11" fillId="0" borderId="0" xfId="0" applyFont="1"/>
    <xf numFmtId="0" fontId="22" fillId="0" borderId="1" xfId="0" applyFont="1" applyBorder="1"/>
    <xf numFmtId="0" fontId="0" fillId="0" borderId="1" xfId="0" applyBorder="1" applyAlignment="1">
      <alignment horizontal="left" wrapText="1"/>
    </xf>
    <xf numFmtId="0" fontId="20" fillId="3" borderId="1" xfId="0" applyFont="1" applyFill="1" applyBorder="1" applyAlignment="1">
      <alignment wrapText="1"/>
    </xf>
    <xf numFmtId="0" fontId="11" fillId="0" borderId="1" xfId="0" applyFont="1" applyBorder="1" applyAlignment="1">
      <alignment horizontal="left" wrapText="1"/>
    </xf>
    <xf numFmtId="0" fontId="14" fillId="0" borderId="0" xfId="0" applyFont="1" applyFill="1" applyBorder="1" applyAlignment="1">
      <alignment horizontal="center" wrapText="1"/>
    </xf>
    <xf numFmtId="0" fontId="0" fillId="0" borderId="0" xfId="0" applyBorder="1" applyAlignment="1">
      <alignment horizontal="center"/>
    </xf>
    <xf numFmtId="164" fontId="0" fillId="0" borderId="0" xfId="0" applyNumberFormat="1" applyBorder="1"/>
    <xf numFmtId="0" fontId="0" fillId="0" borderId="0" xfId="0" applyFont="1" applyAlignment="1">
      <alignment vertical="center" wrapText="1"/>
    </xf>
    <xf numFmtId="0" fontId="0" fillId="0" borderId="10" xfId="0" applyFill="1" applyBorder="1"/>
    <xf numFmtId="0" fontId="0" fillId="0" borderId="1" xfId="0" applyFont="1" applyBorder="1" applyAlignment="1">
      <alignment vertical="center" wrapText="1"/>
    </xf>
    <xf numFmtId="0" fontId="11" fillId="3" borderId="1" xfId="0" applyFont="1" applyFill="1" applyBorder="1" applyAlignment="1">
      <alignment horizontal="center" vertical="top" wrapText="1"/>
    </xf>
    <xf numFmtId="0" fontId="0" fillId="0" borderId="1" xfId="0" applyBorder="1" applyAlignment="1">
      <alignment vertical="top"/>
    </xf>
    <xf numFmtId="0" fontId="0" fillId="3" borderId="1" xfId="0" applyFill="1" applyBorder="1" applyAlignment="1">
      <alignment vertical="top" wrapText="1"/>
    </xf>
    <xf numFmtId="0" fontId="0" fillId="0" borderId="1" xfId="0" applyBorder="1" applyAlignment="1">
      <alignment horizontal="left" vertical="top"/>
    </xf>
    <xf numFmtId="0" fontId="11" fillId="0" borderId="1" xfId="0" applyFont="1" applyBorder="1" applyAlignment="1">
      <alignment horizontal="center" wrapText="1"/>
    </xf>
    <xf numFmtId="0" fontId="11" fillId="0" borderId="1" xfId="0" applyFont="1" applyBorder="1" applyAlignment="1">
      <alignment horizontal="center" vertical="top" wrapText="1"/>
    </xf>
    <xf numFmtId="0" fontId="0" fillId="0" borderId="1" xfId="0" applyBorder="1" applyAlignment="1">
      <alignment vertical="top" wrapText="1"/>
    </xf>
    <xf numFmtId="0" fontId="20" fillId="3" borderId="1" xfId="0" applyFont="1" applyFill="1" applyBorder="1" applyAlignment="1">
      <alignment vertical="top" wrapText="1"/>
    </xf>
    <xf numFmtId="0" fontId="4" fillId="0" borderId="1" xfId="0" applyFont="1" applyBorder="1" applyAlignment="1">
      <alignment vertical="top"/>
    </xf>
    <xf numFmtId="0" fontId="22" fillId="3" borderId="1" xfId="0" applyFont="1" applyFill="1" applyBorder="1" applyAlignment="1">
      <alignment wrapText="1"/>
    </xf>
    <xf numFmtId="0" fontId="0" fillId="3" borderId="1" xfId="0" applyFill="1" applyBorder="1" applyAlignment="1">
      <alignment vertical="top"/>
    </xf>
    <xf numFmtId="0" fontId="11" fillId="3" borderId="1" xfId="0" applyFont="1" applyFill="1" applyBorder="1" applyAlignment="1">
      <alignment wrapText="1"/>
    </xf>
    <xf numFmtId="0" fontId="0" fillId="0" borderId="1" xfId="0" applyBorder="1" applyAlignment="1">
      <alignment horizontal="center"/>
    </xf>
    <xf numFmtId="0" fontId="9" fillId="2" borderId="0" xfId="0" applyFont="1" applyFill="1" applyAlignment="1">
      <alignment horizontal="center" wrapText="1"/>
    </xf>
    <xf numFmtId="0" fontId="0" fillId="0" borderId="0" xfId="0" applyAlignment="1">
      <alignment horizontal="center"/>
    </xf>
    <xf numFmtId="0" fontId="0" fillId="0" borderId="0" xfId="0" applyAlignment="1">
      <alignment horizontal="center" wrapText="1"/>
    </xf>
    <xf numFmtId="0" fontId="11" fillId="0" borderId="1" xfId="0" applyFont="1" applyBorder="1" applyAlignment="1">
      <alignment horizontal="center" vertical="center" wrapText="1"/>
    </xf>
    <xf numFmtId="0" fontId="0" fillId="2" borderId="1" xfId="0" applyFill="1" applyBorder="1" applyAlignment="1">
      <alignment horizontal="center"/>
    </xf>
    <xf numFmtId="0" fontId="11" fillId="2" borderId="1" xfId="0" applyFont="1" applyFill="1" applyBorder="1" applyAlignment="1">
      <alignment horizontal="center" wrapText="1"/>
    </xf>
    <xf numFmtId="0" fontId="1" fillId="0" borderId="1" xfId="0" applyFont="1" applyBorder="1" applyAlignment="1">
      <alignment wrapText="1"/>
    </xf>
    <xf numFmtId="0" fontId="11" fillId="2" borderId="1" xfId="0" applyFont="1" applyFill="1" applyBorder="1" applyAlignment="1">
      <alignment horizontal="center" vertical="top" wrapText="1"/>
    </xf>
    <xf numFmtId="0" fontId="0" fillId="0" borderId="1" xfId="0" applyFill="1" applyBorder="1" applyAlignment="1">
      <alignment vertical="top" wrapText="1"/>
    </xf>
    <xf numFmtId="0" fontId="11" fillId="0" borderId="1" xfId="0" applyFont="1"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left" vertical="center"/>
    </xf>
    <xf numFmtId="0" fontId="0" fillId="0" borderId="1" xfId="0" applyFill="1" applyBorder="1" applyAlignment="1">
      <alignment vertical="center"/>
    </xf>
    <xf numFmtId="0" fontId="11" fillId="3" borderId="1" xfId="0" applyFont="1" applyFill="1" applyBorder="1" applyAlignment="1">
      <alignment horizontal="center" vertical="center"/>
    </xf>
    <xf numFmtId="0" fontId="22" fillId="3" borderId="1" xfId="0" applyFont="1" applyFill="1" applyBorder="1" applyAlignment="1">
      <alignment vertical="center" wrapText="1"/>
    </xf>
    <xf numFmtId="0" fontId="0" fillId="3" borderId="1" xfId="0" applyFill="1" applyBorder="1" applyAlignment="1">
      <alignment horizontal="center" vertical="center"/>
    </xf>
    <xf numFmtId="0" fontId="20" fillId="3" borderId="1" xfId="0" applyFont="1" applyFill="1" applyBorder="1" applyAlignment="1">
      <alignment vertical="center" wrapText="1"/>
    </xf>
    <xf numFmtId="0" fontId="11" fillId="3" borderId="1" xfId="0" applyFont="1" applyFill="1" applyBorder="1" applyAlignment="1">
      <alignment horizontal="center" vertical="center" wrapText="1"/>
    </xf>
    <xf numFmtId="0" fontId="0" fillId="3" borderId="1" xfId="0" applyFill="1" applyBorder="1" applyAlignment="1">
      <alignment vertical="center" wrapText="1"/>
    </xf>
    <xf numFmtId="0" fontId="0" fillId="3" borderId="1" xfId="0" applyFill="1" applyBorder="1" applyAlignment="1">
      <alignment horizontal="center" vertical="center" wrapText="1"/>
    </xf>
    <xf numFmtId="0" fontId="0" fillId="3" borderId="1" xfId="0" applyFill="1" applyBorder="1" applyAlignment="1">
      <alignment vertical="center"/>
    </xf>
    <xf numFmtId="0" fontId="0" fillId="3" borderId="1" xfId="0" applyFill="1" applyBorder="1" applyAlignment="1">
      <alignment horizontal="center" wrapText="1"/>
    </xf>
    <xf numFmtId="0" fontId="0" fillId="0" borderId="1" xfId="0" applyBorder="1" applyAlignment="1">
      <alignment horizontal="left" vertical="center" wrapText="1"/>
    </xf>
    <xf numFmtId="0" fontId="11" fillId="0" borderId="1" xfId="0" applyFont="1" applyBorder="1" applyAlignment="1">
      <alignment horizontal="left" vertical="center" wrapText="1"/>
    </xf>
    <xf numFmtId="0" fontId="0" fillId="2" borderId="1" xfId="0" applyFill="1" applyBorder="1" applyAlignment="1">
      <alignment horizontal="center" vertical="center"/>
    </xf>
    <xf numFmtId="0" fontId="22" fillId="0" borderId="1" xfId="0" applyFont="1" applyFill="1" applyBorder="1" applyAlignment="1">
      <alignment vertical="center" wrapText="1"/>
    </xf>
    <xf numFmtId="0" fontId="20" fillId="0" borderId="1" xfId="0" applyFont="1" applyFill="1" applyBorder="1" applyAlignment="1">
      <alignment vertical="center" wrapText="1"/>
    </xf>
    <xf numFmtId="0" fontId="20" fillId="0" borderId="1" xfId="0" applyFont="1" applyFill="1" applyBorder="1" applyAlignment="1">
      <alignment wrapText="1"/>
    </xf>
    <xf numFmtId="0" fontId="22" fillId="0" borderId="1" xfId="0" applyFont="1" applyFill="1" applyBorder="1" applyAlignment="1">
      <alignment wrapText="1"/>
    </xf>
    <xf numFmtId="0" fontId="11" fillId="3" borderId="1" xfId="0" applyFont="1" applyFill="1" applyBorder="1" applyAlignment="1">
      <alignment vertical="center" wrapText="1"/>
    </xf>
    <xf numFmtId="0" fontId="11" fillId="2" borderId="1" xfId="0" applyFont="1" applyFill="1" applyBorder="1" applyAlignment="1">
      <alignment horizontal="center" vertical="top"/>
    </xf>
    <xf numFmtId="0" fontId="18" fillId="0" borderId="7" xfId="0" applyFont="1" applyBorder="1" applyAlignment="1">
      <alignment vertical="center"/>
    </xf>
    <xf numFmtId="0" fontId="0" fillId="0" borderId="1" xfId="0" applyFill="1" applyBorder="1" applyAlignment="1">
      <alignment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9"/>
  <sheetViews>
    <sheetView topLeftCell="A175" zoomScale="130" zoomScaleNormal="130" workbookViewId="0">
      <selection activeCell="B56" sqref="B56"/>
    </sheetView>
  </sheetViews>
  <sheetFormatPr defaultRowHeight="15" x14ac:dyDescent="0.25"/>
  <cols>
    <col min="1" max="1" width="21" customWidth="1"/>
    <col min="2" max="2" width="48.5703125" customWidth="1"/>
    <col min="3" max="3" width="17.42578125" customWidth="1"/>
    <col min="4" max="4" width="17" style="10" customWidth="1"/>
  </cols>
  <sheetData>
    <row r="1" spans="1:4" ht="48.75" customHeight="1" x14ac:dyDescent="0.25">
      <c r="A1" s="30" t="s">
        <v>5</v>
      </c>
      <c r="B1" s="31" t="s">
        <v>4</v>
      </c>
      <c r="C1" s="32" t="s">
        <v>9</v>
      </c>
      <c r="D1" s="33" t="s">
        <v>6</v>
      </c>
    </row>
    <row r="2" spans="1:4" x14ac:dyDescent="0.25">
      <c r="A2" s="2" t="s">
        <v>34</v>
      </c>
      <c r="B2" s="51" t="s">
        <v>88</v>
      </c>
      <c r="C2" s="2">
        <v>1</v>
      </c>
      <c r="D2" s="28">
        <f t="shared" ref="D2:D27" si="0">SUM(C2/757*100)</f>
        <v>0.13210039630118892</v>
      </c>
    </row>
    <row r="3" spans="1:4" x14ac:dyDescent="0.25">
      <c r="A3" s="2"/>
      <c r="B3" s="2"/>
      <c r="C3" s="2"/>
      <c r="D3" s="28">
        <f t="shared" si="0"/>
        <v>0</v>
      </c>
    </row>
    <row r="4" spans="1:4" x14ac:dyDescent="0.25">
      <c r="A4" s="2"/>
      <c r="B4" s="2"/>
      <c r="C4" s="2"/>
      <c r="D4" s="28">
        <f t="shared" si="0"/>
        <v>0</v>
      </c>
    </row>
    <row r="5" spans="1:4" x14ac:dyDescent="0.25">
      <c r="A5" s="2"/>
      <c r="B5" s="2"/>
      <c r="C5" s="2"/>
      <c r="D5" s="28">
        <f t="shared" si="0"/>
        <v>0</v>
      </c>
    </row>
    <row r="6" spans="1:4" x14ac:dyDescent="0.25">
      <c r="A6" s="2"/>
      <c r="B6" s="2"/>
      <c r="C6" s="2"/>
      <c r="D6" s="28">
        <f t="shared" si="0"/>
        <v>0</v>
      </c>
    </row>
    <row r="7" spans="1:4" x14ac:dyDescent="0.25">
      <c r="A7" s="2"/>
      <c r="B7" s="2"/>
      <c r="C7" s="2"/>
      <c r="D7" s="28">
        <f t="shared" si="0"/>
        <v>0</v>
      </c>
    </row>
    <row r="8" spans="1:4" x14ac:dyDescent="0.25">
      <c r="A8" s="2"/>
      <c r="B8" s="2"/>
      <c r="C8" s="2"/>
      <c r="D8" s="28">
        <f t="shared" si="0"/>
        <v>0</v>
      </c>
    </row>
    <row r="9" spans="1:4" x14ac:dyDescent="0.25">
      <c r="A9" s="7"/>
      <c r="B9" s="7"/>
      <c r="C9" s="7"/>
      <c r="D9" s="34"/>
    </row>
    <row r="10" spans="1:4" ht="60" x14ac:dyDescent="0.25">
      <c r="A10" s="32" t="s">
        <v>5</v>
      </c>
      <c r="B10" s="31" t="s">
        <v>7</v>
      </c>
      <c r="C10" s="32" t="s">
        <v>9</v>
      </c>
      <c r="D10" s="35" t="s">
        <v>6</v>
      </c>
    </row>
    <row r="11" spans="1:4" x14ac:dyDescent="0.25">
      <c r="A11" s="2" t="s">
        <v>47</v>
      </c>
      <c r="B11" s="2" t="s">
        <v>73</v>
      </c>
      <c r="C11" s="2">
        <v>1</v>
      </c>
      <c r="D11" s="28">
        <f>SUM(C11/757*100)</f>
        <v>0.13210039630118892</v>
      </c>
    </row>
    <row r="12" spans="1:4" x14ac:dyDescent="0.25">
      <c r="A12" s="2" t="s">
        <v>34</v>
      </c>
      <c r="B12" s="51" t="s">
        <v>53</v>
      </c>
      <c r="C12" s="2">
        <v>1</v>
      </c>
      <c r="D12" s="28">
        <f t="shared" ref="D12:D20" si="1">SUM(C12/757*100)</f>
        <v>0.13210039630118892</v>
      </c>
    </row>
    <row r="13" spans="1:4" x14ac:dyDescent="0.25">
      <c r="A13" s="2" t="s">
        <v>47</v>
      </c>
      <c r="B13" s="2" t="s">
        <v>49</v>
      </c>
      <c r="C13" s="2">
        <v>2</v>
      </c>
      <c r="D13" s="28">
        <f t="shared" si="1"/>
        <v>0.26420079260237783</v>
      </c>
    </row>
    <row r="14" spans="1:4" x14ac:dyDescent="0.25">
      <c r="A14" s="2" t="s">
        <v>34</v>
      </c>
      <c r="B14" s="51" t="s">
        <v>60</v>
      </c>
      <c r="C14" s="2">
        <v>2</v>
      </c>
      <c r="D14" s="28">
        <f t="shared" si="1"/>
        <v>0.26420079260237783</v>
      </c>
    </row>
    <row r="15" spans="1:4" x14ac:dyDescent="0.25">
      <c r="A15" s="2" t="s">
        <v>34</v>
      </c>
      <c r="B15" s="51" t="s">
        <v>61</v>
      </c>
      <c r="C15" s="2">
        <v>2</v>
      </c>
      <c r="D15" s="28">
        <f t="shared" si="1"/>
        <v>0.26420079260237783</v>
      </c>
    </row>
    <row r="16" spans="1:4" x14ac:dyDescent="0.25">
      <c r="A16" s="2" t="s">
        <v>47</v>
      </c>
      <c r="B16" s="2" t="s">
        <v>62</v>
      </c>
      <c r="C16" s="2">
        <v>1</v>
      </c>
      <c r="D16" s="28">
        <f t="shared" si="1"/>
        <v>0.13210039630118892</v>
      </c>
    </row>
    <row r="17" spans="1:5" x14ac:dyDescent="0.25">
      <c r="A17" s="2" t="s">
        <v>47</v>
      </c>
      <c r="B17" s="2" t="s">
        <v>66</v>
      </c>
      <c r="C17" s="2">
        <v>1</v>
      </c>
      <c r="D17" s="28">
        <f t="shared" si="1"/>
        <v>0.13210039630118892</v>
      </c>
    </row>
    <row r="18" spans="1:5" x14ac:dyDescent="0.25">
      <c r="A18" s="2" t="s">
        <v>47</v>
      </c>
      <c r="B18" s="51" t="s">
        <v>74</v>
      </c>
      <c r="C18" s="2">
        <v>1</v>
      </c>
      <c r="D18" s="28">
        <f t="shared" si="1"/>
        <v>0.13210039630118892</v>
      </c>
    </row>
    <row r="19" spans="1:5" ht="28.5" customHeight="1" x14ac:dyDescent="0.25">
      <c r="A19" s="2" t="s">
        <v>34</v>
      </c>
      <c r="B19" s="4" t="s">
        <v>98</v>
      </c>
      <c r="C19" s="2">
        <v>3</v>
      </c>
      <c r="D19" s="28">
        <f t="shared" si="1"/>
        <v>0.39630118890356669</v>
      </c>
    </row>
    <row r="20" spans="1:5" x14ac:dyDescent="0.25">
      <c r="A20" s="2" t="s">
        <v>47</v>
      </c>
      <c r="B20" s="2" t="s">
        <v>105</v>
      </c>
      <c r="C20" s="2">
        <v>1</v>
      </c>
      <c r="D20" s="28">
        <f t="shared" si="1"/>
        <v>0.13210039630118892</v>
      </c>
    </row>
    <row r="21" spans="1:5" x14ac:dyDescent="0.25">
      <c r="A21" s="7"/>
      <c r="B21" s="7"/>
      <c r="C21" s="7"/>
      <c r="D21" s="34"/>
    </row>
    <row r="22" spans="1:5" x14ac:dyDescent="0.25">
      <c r="A22" s="7"/>
      <c r="B22" s="7"/>
      <c r="C22" s="7"/>
      <c r="D22" s="34"/>
    </row>
    <row r="23" spans="1:5" x14ac:dyDescent="0.25">
      <c r="A23" s="7"/>
      <c r="B23" s="7"/>
      <c r="C23" s="7"/>
      <c r="D23" s="34"/>
    </row>
    <row r="24" spans="1:5" ht="47.25" customHeight="1" x14ac:dyDescent="0.25">
      <c r="A24" s="32" t="s">
        <v>8</v>
      </c>
      <c r="B24" s="9" t="s">
        <v>0</v>
      </c>
      <c r="C24" s="32" t="s">
        <v>9</v>
      </c>
      <c r="D24" s="35" t="s">
        <v>6</v>
      </c>
    </row>
    <row r="25" spans="1:5" ht="30" x14ac:dyDescent="0.25">
      <c r="A25" s="59" t="s">
        <v>47</v>
      </c>
      <c r="B25" s="58" t="s">
        <v>89</v>
      </c>
      <c r="C25" s="36">
        <v>1</v>
      </c>
      <c r="D25" s="28">
        <f t="shared" si="0"/>
        <v>0.13210039630118892</v>
      </c>
      <c r="E25" t="s">
        <v>90</v>
      </c>
    </row>
    <row r="26" spans="1:5" x14ac:dyDescent="0.25">
      <c r="A26" s="2"/>
      <c r="B26" s="2"/>
      <c r="C26" s="2"/>
      <c r="D26" s="28">
        <f t="shared" si="0"/>
        <v>0</v>
      </c>
    </row>
    <row r="27" spans="1:5" x14ac:dyDescent="0.25">
      <c r="A27" s="2"/>
      <c r="B27" s="2"/>
      <c r="C27" s="2"/>
      <c r="D27" s="28">
        <f t="shared" si="0"/>
        <v>0</v>
      </c>
    </row>
    <row r="28" spans="1:5" ht="15.75" customHeight="1" x14ac:dyDescent="0.25"/>
    <row r="29" spans="1:5" ht="15.75" customHeight="1" x14ac:dyDescent="0.25"/>
    <row r="30" spans="1:5" ht="39.75" customHeight="1" x14ac:dyDescent="0.25">
      <c r="A30" s="32" t="s">
        <v>8</v>
      </c>
      <c r="B30" s="31" t="s">
        <v>10</v>
      </c>
      <c r="C30" s="32" t="s">
        <v>9</v>
      </c>
      <c r="D30" s="35" t="s">
        <v>6</v>
      </c>
    </row>
    <row r="31" spans="1:5" ht="15.75" customHeight="1" x14ac:dyDescent="0.25">
      <c r="A31" s="2" t="s">
        <v>34</v>
      </c>
      <c r="B31" s="2" t="s">
        <v>45</v>
      </c>
      <c r="C31" s="2">
        <v>3</v>
      </c>
      <c r="D31" s="28">
        <f>SUM(C31/757*100)</f>
        <v>0.39630118890356669</v>
      </c>
    </row>
    <row r="32" spans="1:5" ht="15.75" customHeight="1" x14ac:dyDescent="0.25">
      <c r="A32" s="2" t="s">
        <v>34</v>
      </c>
      <c r="B32" s="2" t="s">
        <v>57</v>
      </c>
      <c r="C32" s="2">
        <v>1</v>
      </c>
      <c r="D32" s="28">
        <f t="shared" ref="D32:D37" si="2">SUM(C32/757*100)</f>
        <v>0.13210039630118892</v>
      </c>
    </row>
    <row r="33" spans="1:4" ht="15.75" customHeight="1" x14ac:dyDescent="0.25">
      <c r="A33" s="2"/>
      <c r="B33" s="2"/>
      <c r="C33" s="2"/>
      <c r="D33" s="28">
        <f t="shared" si="2"/>
        <v>0</v>
      </c>
    </row>
    <row r="34" spans="1:4" ht="15.75" customHeight="1" x14ac:dyDescent="0.25">
      <c r="A34" s="2"/>
      <c r="B34" s="2"/>
      <c r="C34" s="2"/>
      <c r="D34" s="28">
        <f t="shared" si="2"/>
        <v>0</v>
      </c>
    </row>
    <row r="35" spans="1:4" ht="15.75" customHeight="1" x14ac:dyDescent="0.25">
      <c r="A35" s="2"/>
      <c r="B35" s="2"/>
      <c r="C35" s="2"/>
      <c r="D35" s="28">
        <f t="shared" si="2"/>
        <v>0</v>
      </c>
    </row>
    <row r="36" spans="1:4" ht="15.75" customHeight="1" x14ac:dyDescent="0.25">
      <c r="A36" s="2"/>
      <c r="B36" s="2"/>
      <c r="C36" s="2"/>
      <c r="D36" s="28">
        <f t="shared" si="2"/>
        <v>0</v>
      </c>
    </row>
    <row r="37" spans="1:4" ht="15.75" customHeight="1" x14ac:dyDescent="0.25">
      <c r="A37" s="2"/>
      <c r="B37" s="2"/>
      <c r="C37" s="2"/>
      <c r="D37" s="28">
        <f t="shared" si="2"/>
        <v>0</v>
      </c>
    </row>
    <row r="38" spans="1:4" ht="15.75" customHeight="1" x14ac:dyDescent="0.25">
      <c r="A38" s="7"/>
      <c r="B38" s="7"/>
      <c r="C38" s="7"/>
      <c r="D38" s="34"/>
    </row>
    <row r="39" spans="1:4" ht="15.75" customHeight="1" x14ac:dyDescent="0.25">
      <c r="A39" s="7"/>
      <c r="B39" s="7"/>
      <c r="C39" s="7"/>
      <c r="D39" s="34"/>
    </row>
    <row r="40" spans="1:4" ht="39" customHeight="1" x14ac:dyDescent="0.25">
      <c r="A40" s="32" t="s">
        <v>8</v>
      </c>
      <c r="B40" s="31" t="s">
        <v>11</v>
      </c>
      <c r="C40" s="32" t="s">
        <v>9</v>
      </c>
      <c r="D40" s="35" t="s">
        <v>6</v>
      </c>
    </row>
    <row r="41" spans="1:4" ht="15.75" customHeight="1" x14ac:dyDescent="0.25">
      <c r="A41" s="2"/>
      <c r="B41" s="2"/>
      <c r="C41" s="2"/>
      <c r="D41" s="28">
        <f>SUM(C41/757*100)</f>
        <v>0</v>
      </c>
    </row>
    <row r="42" spans="1:4" ht="15.75" customHeight="1" x14ac:dyDescent="0.25">
      <c r="A42" s="2"/>
      <c r="B42" s="2"/>
      <c r="C42" s="2"/>
      <c r="D42" s="28">
        <f t="shared" ref="D42:D47" si="3">SUM(C42/757*100)</f>
        <v>0</v>
      </c>
    </row>
    <row r="43" spans="1:4" ht="15.75" customHeight="1" x14ac:dyDescent="0.25">
      <c r="A43" s="2"/>
      <c r="B43" s="2"/>
      <c r="C43" s="2"/>
      <c r="D43" s="28">
        <f t="shared" si="3"/>
        <v>0</v>
      </c>
    </row>
    <row r="44" spans="1:4" ht="15.75" customHeight="1" x14ac:dyDescent="0.25">
      <c r="A44" s="2"/>
      <c r="B44" s="2"/>
      <c r="C44" s="2"/>
      <c r="D44" s="28">
        <f t="shared" si="3"/>
        <v>0</v>
      </c>
    </row>
    <row r="45" spans="1:4" ht="15.75" customHeight="1" x14ac:dyDescent="0.25">
      <c r="A45" s="2"/>
      <c r="B45" s="2"/>
      <c r="C45" s="2"/>
      <c r="D45" s="28">
        <f t="shared" si="3"/>
        <v>0</v>
      </c>
    </row>
    <row r="46" spans="1:4" ht="15.75" customHeight="1" x14ac:dyDescent="0.25">
      <c r="A46" s="2"/>
      <c r="B46" s="2"/>
      <c r="C46" s="2"/>
      <c r="D46" s="28">
        <f t="shared" si="3"/>
        <v>0</v>
      </c>
    </row>
    <row r="47" spans="1:4" ht="15.75" customHeight="1" x14ac:dyDescent="0.25">
      <c r="A47" s="2"/>
      <c r="B47" s="2"/>
      <c r="C47" s="2"/>
      <c r="D47" s="28">
        <f t="shared" si="3"/>
        <v>0</v>
      </c>
    </row>
    <row r="48" spans="1:4" ht="15.75" customHeight="1" x14ac:dyDescent="0.25">
      <c r="A48" s="7"/>
      <c r="B48" s="7"/>
      <c r="C48" s="7"/>
      <c r="D48" s="34"/>
    </row>
    <row r="49" spans="1:4" ht="15.75" customHeight="1" x14ac:dyDescent="0.25">
      <c r="A49" s="7"/>
      <c r="B49" s="7"/>
      <c r="C49" s="7"/>
      <c r="D49" s="34"/>
    </row>
    <row r="50" spans="1:4" ht="42" customHeight="1" x14ac:dyDescent="0.25">
      <c r="A50" s="32" t="s">
        <v>14</v>
      </c>
      <c r="B50" s="31" t="s">
        <v>12</v>
      </c>
      <c r="C50" s="32" t="s">
        <v>9</v>
      </c>
      <c r="D50" s="35" t="s">
        <v>6</v>
      </c>
    </row>
    <row r="51" spans="1:4" ht="15.75" customHeight="1" x14ac:dyDescent="0.25">
      <c r="A51" s="2" t="s">
        <v>34</v>
      </c>
      <c r="B51" s="51" t="s">
        <v>55</v>
      </c>
      <c r="C51" s="2">
        <v>1</v>
      </c>
      <c r="D51" s="28">
        <f>SUM(C51/757*100)</f>
        <v>0.13210039630118892</v>
      </c>
    </row>
    <row r="52" spans="1:4" ht="15.75" customHeight="1" x14ac:dyDescent="0.25">
      <c r="A52" s="2" t="s">
        <v>47</v>
      </c>
      <c r="B52" s="51" t="s">
        <v>58</v>
      </c>
      <c r="C52" s="2">
        <v>1</v>
      </c>
      <c r="D52" s="28">
        <f t="shared" ref="D52:D59" si="4">SUM(C52/757*100)</f>
        <v>0.13210039630118892</v>
      </c>
    </row>
    <row r="53" spans="1:4" ht="15.75" customHeight="1" x14ac:dyDescent="0.25">
      <c r="A53" s="2" t="s">
        <v>34</v>
      </c>
      <c r="B53" s="51" t="s">
        <v>59</v>
      </c>
      <c r="C53" s="2">
        <v>4</v>
      </c>
      <c r="D53" s="28">
        <f t="shared" si="4"/>
        <v>0.52840158520475566</v>
      </c>
    </row>
    <row r="54" spans="1:4" ht="15.75" customHeight="1" x14ac:dyDescent="0.25">
      <c r="A54" s="2" t="s">
        <v>34</v>
      </c>
      <c r="B54" s="2" t="s">
        <v>33</v>
      </c>
      <c r="C54" s="2">
        <v>4</v>
      </c>
      <c r="D54" s="28">
        <f t="shared" si="4"/>
        <v>0.52840158520475566</v>
      </c>
    </row>
    <row r="55" spans="1:4" ht="15.75" customHeight="1" x14ac:dyDescent="0.25">
      <c r="A55" s="2" t="s">
        <v>34</v>
      </c>
      <c r="B55" s="2" t="s">
        <v>142</v>
      </c>
      <c r="C55" s="2">
        <v>1</v>
      </c>
      <c r="D55" s="28">
        <f t="shared" si="4"/>
        <v>0.13210039630118892</v>
      </c>
    </row>
    <row r="56" spans="1:4" ht="15.75" customHeight="1" x14ac:dyDescent="0.25">
      <c r="A56" s="2" t="s">
        <v>47</v>
      </c>
      <c r="B56" s="2" t="s">
        <v>110</v>
      </c>
      <c r="C56" s="2">
        <v>2</v>
      </c>
      <c r="D56" s="28">
        <f t="shared" si="4"/>
        <v>0.26420079260237783</v>
      </c>
    </row>
    <row r="57" spans="1:4" ht="31.5" customHeight="1" x14ac:dyDescent="0.25">
      <c r="A57" s="2" t="s">
        <v>34</v>
      </c>
      <c r="B57" s="4" t="s">
        <v>97</v>
      </c>
      <c r="C57" s="2">
        <v>6</v>
      </c>
      <c r="D57" s="28">
        <f t="shared" si="4"/>
        <v>0.79260237780713338</v>
      </c>
    </row>
    <row r="58" spans="1:4" ht="31.5" customHeight="1" x14ac:dyDescent="0.25">
      <c r="A58" s="2" t="s">
        <v>34</v>
      </c>
      <c r="B58" s="60" t="s">
        <v>103</v>
      </c>
      <c r="C58" s="2">
        <v>1</v>
      </c>
      <c r="D58" s="28">
        <f t="shared" si="4"/>
        <v>0.13210039630118892</v>
      </c>
    </row>
    <row r="59" spans="1:4" ht="27" customHeight="1" x14ac:dyDescent="0.25">
      <c r="A59" s="2" t="s">
        <v>34</v>
      </c>
      <c r="B59" s="4" t="s">
        <v>87</v>
      </c>
      <c r="C59" s="2">
        <v>1</v>
      </c>
      <c r="D59" s="28">
        <f t="shared" si="4"/>
        <v>0.13210039630118892</v>
      </c>
    </row>
    <row r="60" spans="1:4" ht="15.75" customHeight="1" x14ac:dyDescent="0.25">
      <c r="A60" s="7"/>
      <c r="B60" s="7"/>
      <c r="C60" s="7"/>
      <c r="D60" s="34"/>
    </row>
    <row r="61" spans="1:4" ht="15.75" customHeight="1" x14ac:dyDescent="0.25">
      <c r="A61" s="7"/>
      <c r="B61" s="7"/>
      <c r="C61" s="7"/>
      <c r="D61" s="34"/>
    </row>
    <row r="62" spans="1:4" ht="60" x14ac:dyDescent="0.25">
      <c r="A62" s="32" t="s">
        <v>14</v>
      </c>
      <c r="B62" s="31" t="s">
        <v>13</v>
      </c>
      <c r="C62" s="32" t="s">
        <v>9</v>
      </c>
      <c r="D62" s="35" t="s">
        <v>6</v>
      </c>
    </row>
    <row r="63" spans="1:4" x14ac:dyDescent="0.25">
      <c r="A63" s="2" t="s">
        <v>34</v>
      </c>
      <c r="B63" s="50" t="s">
        <v>46</v>
      </c>
      <c r="C63" s="2">
        <v>1</v>
      </c>
      <c r="D63" s="28">
        <f>SUM(C63/757*100)</f>
        <v>0.13210039630118892</v>
      </c>
    </row>
    <row r="64" spans="1:4" x14ac:dyDescent="0.25">
      <c r="A64" s="2" t="s">
        <v>34</v>
      </c>
      <c r="B64" s="2" t="s">
        <v>48</v>
      </c>
      <c r="C64" s="2">
        <v>2</v>
      </c>
      <c r="D64" s="28">
        <f t="shared" ref="D64:D80" si="5">SUM(C64/757*100)</f>
        <v>0.26420079260237783</v>
      </c>
    </row>
    <row r="65" spans="1:4" x14ac:dyDescent="0.25">
      <c r="A65" s="2" t="s">
        <v>34</v>
      </c>
      <c r="B65" s="51" t="s">
        <v>52</v>
      </c>
      <c r="C65" s="2">
        <v>2</v>
      </c>
      <c r="D65" s="28">
        <f t="shared" si="5"/>
        <v>0.26420079260237783</v>
      </c>
    </row>
    <row r="66" spans="1:4" x14ac:dyDescent="0.25">
      <c r="A66" s="2" t="s">
        <v>34</v>
      </c>
      <c r="B66" s="51" t="s">
        <v>56</v>
      </c>
      <c r="C66" s="2">
        <v>1</v>
      </c>
      <c r="D66" s="28">
        <f t="shared" si="5"/>
        <v>0.13210039630118892</v>
      </c>
    </row>
    <row r="67" spans="1:4" x14ac:dyDescent="0.25">
      <c r="A67" s="2" t="s">
        <v>34</v>
      </c>
      <c r="B67" s="51" t="s">
        <v>63</v>
      </c>
      <c r="C67" s="2">
        <v>1</v>
      </c>
      <c r="D67" s="28">
        <f t="shared" si="5"/>
        <v>0.13210039630118892</v>
      </c>
    </row>
    <row r="68" spans="1:4" x14ac:dyDescent="0.25">
      <c r="A68" s="2" t="s">
        <v>34</v>
      </c>
      <c r="B68" s="51" t="s">
        <v>64</v>
      </c>
      <c r="C68" s="2">
        <v>1</v>
      </c>
      <c r="D68" s="28">
        <f t="shared" si="5"/>
        <v>0.13210039630118892</v>
      </c>
    </row>
    <row r="69" spans="1:4" x14ac:dyDescent="0.25">
      <c r="A69" s="2" t="s">
        <v>34</v>
      </c>
      <c r="B69" s="51" t="s">
        <v>67</v>
      </c>
      <c r="C69" s="2">
        <v>2</v>
      </c>
      <c r="D69" s="28">
        <f t="shared" si="5"/>
        <v>0.26420079260237783</v>
      </c>
    </row>
    <row r="70" spans="1:4" x14ac:dyDescent="0.25">
      <c r="A70" s="54" t="s">
        <v>47</v>
      </c>
      <c r="B70" s="51" t="s">
        <v>69</v>
      </c>
      <c r="C70" s="54">
        <v>1</v>
      </c>
      <c r="D70" s="28">
        <f t="shared" si="5"/>
        <v>0.13210039630118892</v>
      </c>
    </row>
    <row r="71" spans="1:4" x14ac:dyDescent="0.25">
      <c r="A71" s="54" t="s">
        <v>34</v>
      </c>
      <c r="B71" s="51" t="s">
        <v>70</v>
      </c>
      <c r="C71" s="54">
        <v>1</v>
      </c>
      <c r="D71" s="28">
        <f t="shared" si="5"/>
        <v>0.13210039630118892</v>
      </c>
    </row>
    <row r="72" spans="1:4" x14ac:dyDescent="0.25">
      <c r="A72" s="54" t="s">
        <v>47</v>
      </c>
      <c r="B72" s="51" t="s">
        <v>71</v>
      </c>
      <c r="C72" s="54">
        <v>2</v>
      </c>
      <c r="D72" s="28">
        <f t="shared" si="5"/>
        <v>0.26420079260237783</v>
      </c>
    </row>
    <row r="73" spans="1:4" x14ac:dyDescent="0.25">
      <c r="A73" s="54" t="s">
        <v>34</v>
      </c>
      <c r="B73" s="51" t="s">
        <v>72</v>
      </c>
      <c r="C73" s="54">
        <v>2</v>
      </c>
      <c r="D73" s="28">
        <f t="shared" si="5"/>
        <v>0.26420079260237783</v>
      </c>
    </row>
    <row r="74" spans="1:4" x14ac:dyDescent="0.25">
      <c r="A74" s="54" t="s">
        <v>34</v>
      </c>
      <c r="B74" s="51" t="s">
        <v>75</v>
      </c>
      <c r="C74" s="54">
        <v>1</v>
      </c>
      <c r="D74" s="28">
        <f t="shared" si="5"/>
        <v>0.13210039630118892</v>
      </c>
    </row>
    <row r="75" spans="1:4" x14ac:dyDescent="0.25">
      <c r="A75" s="54" t="s">
        <v>34</v>
      </c>
      <c r="B75" s="51" t="s">
        <v>78</v>
      </c>
      <c r="C75" s="54">
        <v>1</v>
      </c>
      <c r="D75" s="28">
        <f t="shared" si="5"/>
        <v>0.13210039630118892</v>
      </c>
    </row>
    <row r="76" spans="1:4" x14ac:dyDescent="0.25">
      <c r="A76" s="54" t="s">
        <v>34</v>
      </c>
      <c r="B76" s="51" t="s">
        <v>80</v>
      </c>
      <c r="C76" s="54">
        <v>2</v>
      </c>
      <c r="D76" s="28">
        <f t="shared" si="5"/>
        <v>0.26420079260237783</v>
      </c>
    </row>
    <row r="77" spans="1:4" x14ac:dyDescent="0.25">
      <c r="A77" s="54" t="s">
        <v>34</v>
      </c>
      <c r="B77" s="51" t="s">
        <v>81</v>
      </c>
      <c r="C77" s="54">
        <v>5</v>
      </c>
      <c r="D77" s="28">
        <f t="shared" si="5"/>
        <v>0.66050198150594452</v>
      </c>
    </row>
    <row r="78" spans="1:4" x14ac:dyDescent="0.25">
      <c r="A78" s="54" t="s">
        <v>47</v>
      </c>
      <c r="B78" s="51" t="s">
        <v>106</v>
      </c>
      <c r="C78" s="54">
        <v>1</v>
      </c>
      <c r="D78" s="28">
        <f t="shared" si="5"/>
        <v>0.13210039630118892</v>
      </c>
    </row>
    <row r="79" spans="1:4" ht="32.25" customHeight="1" x14ac:dyDescent="0.25">
      <c r="A79" s="54" t="s">
        <v>34</v>
      </c>
      <c r="B79" s="61" t="s">
        <v>99</v>
      </c>
      <c r="C79" s="54">
        <v>6</v>
      </c>
      <c r="D79" s="28">
        <f t="shared" si="5"/>
        <v>0.79260237780713338</v>
      </c>
    </row>
    <row r="80" spans="1:4" x14ac:dyDescent="0.25">
      <c r="A80" s="54" t="s">
        <v>34</v>
      </c>
      <c r="B80" s="51" t="s">
        <v>82</v>
      </c>
      <c r="C80" s="54">
        <v>2</v>
      </c>
      <c r="D80" s="28">
        <f t="shared" si="5"/>
        <v>0.26420079260237783</v>
      </c>
    </row>
    <row r="81" spans="1:4" x14ac:dyDescent="0.25">
      <c r="A81" s="38"/>
      <c r="B81" s="53"/>
      <c r="C81" s="38"/>
      <c r="D81" s="34"/>
    </row>
    <row r="82" spans="1:4" x14ac:dyDescent="0.25">
      <c r="A82" s="7"/>
      <c r="B82" s="7"/>
      <c r="C82" s="7"/>
      <c r="D82" s="34"/>
    </row>
    <row r="83" spans="1:4" ht="60" x14ac:dyDescent="0.25">
      <c r="A83" s="32" t="s">
        <v>19</v>
      </c>
      <c r="B83" s="31" t="s">
        <v>15</v>
      </c>
      <c r="C83" s="32" t="s">
        <v>9</v>
      </c>
      <c r="D83" s="35" t="s">
        <v>6</v>
      </c>
    </row>
    <row r="84" spans="1:4" x14ac:dyDescent="0.25">
      <c r="A84" s="2"/>
      <c r="B84" s="2"/>
      <c r="C84" s="2"/>
      <c r="D84" s="28">
        <f>SUM(C84/757*100)</f>
        <v>0</v>
      </c>
    </row>
    <row r="85" spans="1:4" x14ac:dyDescent="0.25">
      <c r="A85" s="2"/>
      <c r="B85" s="2"/>
      <c r="C85" s="2"/>
      <c r="D85" s="28">
        <f t="shared" ref="D85:D90" si="6">SUM(C85/757*100)</f>
        <v>0</v>
      </c>
    </row>
    <row r="86" spans="1:4" x14ac:dyDescent="0.25">
      <c r="A86" s="2"/>
      <c r="B86" s="2"/>
      <c r="C86" s="2"/>
      <c r="D86" s="28">
        <f t="shared" si="6"/>
        <v>0</v>
      </c>
    </row>
    <row r="87" spans="1:4" x14ac:dyDescent="0.25">
      <c r="A87" s="2"/>
      <c r="B87" s="2"/>
      <c r="C87" s="2"/>
      <c r="D87" s="28">
        <f t="shared" si="6"/>
        <v>0</v>
      </c>
    </row>
    <row r="88" spans="1:4" x14ac:dyDescent="0.25">
      <c r="A88" s="2"/>
      <c r="B88" s="2"/>
      <c r="C88" s="2"/>
      <c r="D88" s="28">
        <f t="shared" si="6"/>
        <v>0</v>
      </c>
    </row>
    <row r="89" spans="1:4" x14ac:dyDescent="0.25">
      <c r="A89" s="2"/>
      <c r="B89" s="2"/>
      <c r="C89" s="2"/>
      <c r="D89" s="28">
        <f t="shared" si="6"/>
        <v>0</v>
      </c>
    </row>
    <row r="90" spans="1:4" x14ac:dyDescent="0.25">
      <c r="A90" s="2"/>
      <c r="B90" s="2"/>
      <c r="C90" s="2"/>
      <c r="D90" s="28">
        <f t="shared" si="6"/>
        <v>0</v>
      </c>
    </row>
    <row r="91" spans="1:4" x14ac:dyDescent="0.25">
      <c r="A91" s="7"/>
      <c r="B91" s="7"/>
      <c r="C91" s="7"/>
      <c r="D91" s="34"/>
    </row>
    <row r="92" spans="1:4" x14ac:dyDescent="0.25">
      <c r="A92" s="7"/>
      <c r="B92" s="7"/>
      <c r="C92" s="7"/>
      <c r="D92" s="34"/>
    </row>
    <row r="93" spans="1:4" ht="60" x14ac:dyDescent="0.25">
      <c r="A93" s="32" t="s">
        <v>19</v>
      </c>
      <c r="B93" s="31" t="s">
        <v>16</v>
      </c>
      <c r="C93" s="32" t="s">
        <v>9</v>
      </c>
      <c r="D93" s="35" t="s">
        <v>6</v>
      </c>
    </row>
    <row r="94" spans="1:4" x14ac:dyDescent="0.25">
      <c r="A94" s="2"/>
      <c r="B94" s="2"/>
      <c r="C94" s="2"/>
      <c r="D94" s="28">
        <f>SUM(C94/757*100)</f>
        <v>0</v>
      </c>
    </row>
    <row r="95" spans="1:4" x14ac:dyDescent="0.25">
      <c r="A95" s="2"/>
      <c r="B95" s="2"/>
      <c r="C95" s="2"/>
      <c r="D95" s="28">
        <f t="shared" ref="D95:D100" si="7">SUM(C95/757*100)</f>
        <v>0</v>
      </c>
    </row>
    <row r="96" spans="1:4" x14ac:dyDescent="0.25">
      <c r="A96" s="2"/>
      <c r="B96" s="2"/>
      <c r="C96" s="2"/>
      <c r="D96" s="28">
        <f t="shared" si="7"/>
        <v>0</v>
      </c>
    </row>
    <row r="97" spans="1:5" x14ac:dyDescent="0.25">
      <c r="A97" s="2"/>
      <c r="B97" s="2"/>
      <c r="C97" s="2"/>
      <c r="D97" s="28">
        <f t="shared" si="7"/>
        <v>0</v>
      </c>
    </row>
    <row r="98" spans="1:5" x14ac:dyDescent="0.25">
      <c r="A98" s="2"/>
      <c r="B98" s="2"/>
      <c r="C98" s="2"/>
      <c r="D98" s="28">
        <f t="shared" si="7"/>
        <v>0</v>
      </c>
    </row>
    <row r="99" spans="1:5" x14ac:dyDescent="0.25">
      <c r="A99" s="2"/>
      <c r="B99" s="2"/>
      <c r="C99" s="2"/>
      <c r="D99" s="28">
        <f t="shared" si="7"/>
        <v>0</v>
      </c>
    </row>
    <row r="100" spans="1:5" x14ac:dyDescent="0.25">
      <c r="A100" s="2"/>
      <c r="B100" s="2"/>
      <c r="C100" s="2"/>
      <c r="D100" s="28">
        <f t="shared" si="7"/>
        <v>0</v>
      </c>
    </row>
    <row r="101" spans="1:5" x14ac:dyDescent="0.25">
      <c r="A101" s="7"/>
      <c r="B101" s="7"/>
      <c r="C101" s="7"/>
      <c r="D101" s="34"/>
    </row>
    <row r="102" spans="1:5" x14ac:dyDescent="0.25">
      <c r="A102" s="7"/>
      <c r="B102" s="7"/>
      <c r="C102" s="7"/>
      <c r="D102" s="34"/>
    </row>
    <row r="103" spans="1:5" ht="60" x14ac:dyDescent="0.25">
      <c r="A103" s="32" t="s">
        <v>19</v>
      </c>
      <c r="B103" s="31" t="s">
        <v>17</v>
      </c>
      <c r="C103" s="32" t="s">
        <v>9</v>
      </c>
      <c r="D103" s="35" t="s">
        <v>6</v>
      </c>
    </row>
    <row r="104" spans="1:5" ht="56.25" customHeight="1" x14ac:dyDescent="0.25">
      <c r="A104" s="54" t="s">
        <v>47</v>
      </c>
      <c r="B104" s="4" t="s">
        <v>91</v>
      </c>
      <c r="C104" s="2">
        <v>1</v>
      </c>
      <c r="D104" s="28">
        <f>SUM(C104/757*100)</f>
        <v>0.13210039630118892</v>
      </c>
      <c r="E104" t="s">
        <v>90</v>
      </c>
    </row>
    <row r="105" spans="1:5" x14ac:dyDescent="0.25">
      <c r="A105" s="2"/>
      <c r="B105" s="2"/>
      <c r="C105" s="2"/>
      <c r="D105" s="28">
        <f t="shared" ref="D105:D110" si="8">SUM(C105/757*100)</f>
        <v>0</v>
      </c>
    </row>
    <row r="106" spans="1:5" x14ac:dyDescent="0.25">
      <c r="A106" s="2"/>
      <c r="B106" s="2"/>
      <c r="C106" s="2"/>
      <c r="D106" s="28">
        <f t="shared" si="8"/>
        <v>0</v>
      </c>
    </row>
    <row r="107" spans="1:5" x14ac:dyDescent="0.25">
      <c r="A107" s="2"/>
      <c r="B107" s="2"/>
      <c r="C107" s="2"/>
      <c r="D107" s="28">
        <f t="shared" si="8"/>
        <v>0</v>
      </c>
    </row>
    <row r="108" spans="1:5" x14ac:dyDescent="0.25">
      <c r="A108" s="2"/>
      <c r="B108" s="2"/>
      <c r="C108" s="2"/>
      <c r="D108" s="28">
        <f t="shared" si="8"/>
        <v>0</v>
      </c>
    </row>
    <row r="109" spans="1:5" x14ac:dyDescent="0.25">
      <c r="A109" s="2"/>
      <c r="B109" s="2"/>
      <c r="C109" s="2"/>
      <c r="D109" s="28">
        <f t="shared" si="8"/>
        <v>0</v>
      </c>
    </row>
    <row r="110" spans="1:5" x14ac:dyDescent="0.25">
      <c r="A110" s="2"/>
      <c r="B110" s="2"/>
      <c r="C110" s="2"/>
      <c r="D110" s="28">
        <f t="shared" si="8"/>
        <v>0</v>
      </c>
    </row>
    <row r="111" spans="1:5" x14ac:dyDescent="0.25">
      <c r="A111" s="7"/>
      <c r="B111" s="7"/>
      <c r="C111" s="7"/>
      <c r="D111" s="34"/>
    </row>
    <row r="112" spans="1:5" x14ac:dyDescent="0.25">
      <c r="A112" s="7"/>
      <c r="B112" s="7"/>
      <c r="C112" s="7"/>
      <c r="D112" s="34"/>
    </row>
    <row r="113" spans="1:5" ht="60" x14ac:dyDescent="0.25">
      <c r="A113" s="32" t="s">
        <v>19</v>
      </c>
      <c r="B113" s="31" t="s">
        <v>18</v>
      </c>
      <c r="C113" s="32" t="s">
        <v>9</v>
      </c>
      <c r="D113" s="35" t="s">
        <v>6</v>
      </c>
    </row>
    <row r="114" spans="1:5" ht="30" x14ac:dyDescent="0.25">
      <c r="A114" s="2" t="s">
        <v>34</v>
      </c>
      <c r="B114" s="4" t="s">
        <v>92</v>
      </c>
      <c r="C114" s="2">
        <v>1</v>
      </c>
      <c r="D114" s="28">
        <f>SUM(C114/757*100)</f>
        <v>0.13210039630118892</v>
      </c>
      <c r="E114" t="s">
        <v>90</v>
      </c>
    </row>
    <row r="115" spans="1:5" ht="57.75" customHeight="1" x14ac:dyDescent="0.25">
      <c r="A115" s="2" t="s">
        <v>34</v>
      </c>
      <c r="B115" s="4" t="s">
        <v>93</v>
      </c>
      <c r="C115" s="2">
        <v>1</v>
      </c>
      <c r="D115" s="28">
        <f t="shared" ref="D115:D120" si="9">SUM(C115/757*100)</f>
        <v>0.13210039630118892</v>
      </c>
      <c r="E115" t="s">
        <v>90</v>
      </c>
    </row>
    <row r="116" spans="1:5" x14ac:dyDescent="0.25">
      <c r="A116" s="2" t="s">
        <v>34</v>
      </c>
      <c r="B116" s="2" t="s">
        <v>94</v>
      </c>
      <c r="C116" s="2">
        <v>1</v>
      </c>
      <c r="D116" s="28">
        <f t="shared" si="9"/>
        <v>0.13210039630118892</v>
      </c>
      <c r="E116" t="s">
        <v>95</v>
      </c>
    </row>
    <row r="117" spans="1:5" ht="45" x14ac:dyDescent="0.25">
      <c r="A117" s="2" t="s">
        <v>47</v>
      </c>
      <c r="B117" s="4" t="s">
        <v>96</v>
      </c>
      <c r="C117" s="2">
        <v>1</v>
      </c>
      <c r="D117" s="28">
        <f t="shared" si="9"/>
        <v>0.13210039630118892</v>
      </c>
      <c r="E117" t="s">
        <v>90</v>
      </c>
    </row>
    <row r="118" spans="1:5" x14ac:dyDescent="0.25">
      <c r="A118" s="2"/>
      <c r="B118" s="2"/>
      <c r="C118" s="2"/>
      <c r="D118" s="28">
        <f t="shared" si="9"/>
        <v>0</v>
      </c>
    </row>
    <row r="119" spans="1:5" x14ac:dyDescent="0.25">
      <c r="A119" s="2"/>
      <c r="B119" s="2"/>
      <c r="C119" s="2"/>
      <c r="D119" s="28">
        <f t="shared" si="9"/>
        <v>0</v>
      </c>
    </row>
    <row r="120" spans="1:5" x14ac:dyDescent="0.25">
      <c r="A120" s="2"/>
      <c r="B120" s="2"/>
      <c r="C120" s="2"/>
      <c r="D120" s="28">
        <f t="shared" si="9"/>
        <v>0</v>
      </c>
    </row>
    <row r="121" spans="1:5" x14ac:dyDescent="0.25">
      <c r="A121" s="7"/>
      <c r="B121" s="7"/>
      <c r="C121" s="7"/>
      <c r="D121" s="34"/>
    </row>
    <row r="122" spans="1:5" x14ac:dyDescent="0.25">
      <c r="A122" s="7"/>
      <c r="B122" s="7"/>
      <c r="C122" s="7"/>
      <c r="D122" s="34"/>
    </row>
    <row r="123" spans="1:5" ht="60" x14ac:dyDescent="0.25">
      <c r="A123" s="32" t="s">
        <v>19</v>
      </c>
      <c r="B123" s="31" t="s">
        <v>20</v>
      </c>
      <c r="C123" s="32" t="s">
        <v>9</v>
      </c>
      <c r="D123" s="35" t="s">
        <v>6</v>
      </c>
    </row>
    <row r="124" spans="1:5" x14ac:dyDescent="0.25">
      <c r="A124" s="2" t="s">
        <v>47</v>
      </c>
      <c r="B124" s="2" t="s">
        <v>108</v>
      </c>
      <c r="C124" s="2">
        <v>1</v>
      </c>
      <c r="D124" s="28">
        <f>SUM(C124/757*100)</f>
        <v>0.13210039630118892</v>
      </c>
    </row>
    <row r="125" spans="1:5" x14ac:dyDescent="0.25">
      <c r="A125" s="2"/>
      <c r="B125" s="2"/>
      <c r="C125" s="2"/>
      <c r="D125" s="28">
        <f t="shared" ref="D125:D130" si="10">SUM(C125/757*100)</f>
        <v>0</v>
      </c>
    </row>
    <row r="126" spans="1:5" x14ac:dyDescent="0.25">
      <c r="A126" s="2"/>
      <c r="B126" s="2"/>
      <c r="C126" s="2"/>
      <c r="D126" s="28">
        <f t="shared" si="10"/>
        <v>0</v>
      </c>
    </row>
    <row r="127" spans="1:5" x14ac:dyDescent="0.25">
      <c r="A127" s="2"/>
      <c r="B127" s="2"/>
      <c r="C127" s="2"/>
      <c r="D127" s="28">
        <f t="shared" si="10"/>
        <v>0</v>
      </c>
    </row>
    <row r="128" spans="1:5" x14ac:dyDescent="0.25">
      <c r="A128" s="2"/>
      <c r="B128" s="2"/>
      <c r="C128" s="2"/>
      <c r="D128" s="28">
        <f t="shared" si="10"/>
        <v>0</v>
      </c>
    </row>
    <row r="129" spans="1:4" x14ac:dyDescent="0.25">
      <c r="A129" s="2"/>
      <c r="B129" s="2"/>
      <c r="C129" s="2"/>
      <c r="D129" s="28">
        <f t="shared" si="10"/>
        <v>0</v>
      </c>
    </row>
    <row r="130" spans="1:4" x14ac:dyDescent="0.25">
      <c r="A130" s="2"/>
      <c r="B130" s="2"/>
      <c r="C130" s="2"/>
      <c r="D130" s="28">
        <f t="shared" si="10"/>
        <v>0</v>
      </c>
    </row>
    <row r="131" spans="1:4" x14ac:dyDescent="0.25">
      <c r="A131" s="7"/>
      <c r="B131" s="7"/>
      <c r="C131" s="7"/>
      <c r="D131" s="34"/>
    </row>
    <row r="132" spans="1:4" x14ac:dyDescent="0.25">
      <c r="A132" s="7"/>
      <c r="B132" s="7"/>
      <c r="C132" s="7"/>
      <c r="D132" s="34"/>
    </row>
    <row r="133" spans="1:4" ht="60" x14ac:dyDescent="0.25">
      <c r="A133" s="32" t="s">
        <v>19</v>
      </c>
      <c r="B133" s="31" t="s">
        <v>21</v>
      </c>
      <c r="C133" s="32" t="s">
        <v>9</v>
      </c>
      <c r="D133" s="35" t="s">
        <v>6</v>
      </c>
    </row>
    <row r="134" spans="1:4" x14ac:dyDescent="0.25">
      <c r="A134" s="2" t="s">
        <v>51</v>
      </c>
      <c r="B134" s="2" t="s">
        <v>83</v>
      </c>
      <c r="C134" s="2">
        <v>20</v>
      </c>
      <c r="D134" s="28">
        <f>SUM(C134/757*100)</f>
        <v>2.6420079260237781</v>
      </c>
    </row>
    <row r="135" spans="1:4" x14ac:dyDescent="0.25">
      <c r="A135" s="2" t="s">
        <v>47</v>
      </c>
      <c r="B135" s="63" t="s">
        <v>101</v>
      </c>
      <c r="C135" s="2">
        <v>1</v>
      </c>
      <c r="D135" s="28">
        <f t="shared" ref="D135:D140" si="11">SUM(C135/757*100)</f>
        <v>0.13210039630118892</v>
      </c>
    </row>
    <row r="136" spans="1:4" x14ac:dyDescent="0.25">
      <c r="A136" s="2"/>
      <c r="B136" s="2"/>
      <c r="C136" s="2"/>
      <c r="D136" s="28">
        <f t="shared" si="11"/>
        <v>0</v>
      </c>
    </row>
    <row r="137" spans="1:4" x14ac:dyDescent="0.25">
      <c r="A137" s="2"/>
      <c r="B137" s="2"/>
      <c r="C137" s="2"/>
      <c r="D137" s="28">
        <f t="shared" si="11"/>
        <v>0</v>
      </c>
    </row>
    <row r="138" spans="1:4" x14ac:dyDescent="0.25">
      <c r="A138" s="2"/>
      <c r="B138" s="2"/>
      <c r="C138" s="2"/>
      <c r="D138" s="28">
        <f t="shared" si="11"/>
        <v>0</v>
      </c>
    </row>
    <row r="139" spans="1:4" x14ac:dyDescent="0.25">
      <c r="A139" s="2"/>
      <c r="B139" s="2"/>
      <c r="C139" s="2"/>
      <c r="D139" s="28">
        <f t="shared" si="11"/>
        <v>0</v>
      </c>
    </row>
    <row r="140" spans="1:4" x14ac:dyDescent="0.25">
      <c r="A140" s="2"/>
      <c r="B140" s="2"/>
      <c r="C140" s="2"/>
      <c r="D140" s="28">
        <f t="shared" si="11"/>
        <v>0</v>
      </c>
    </row>
    <row r="141" spans="1:4" x14ac:dyDescent="0.25">
      <c r="A141" s="7"/>
      <c r="B141" s="39"/>
    </row>
    <row r="142" spans="1:4" x14ac:dyDescent="0.25">
      <c r="B142" s="39"/>
      <c r="C142" s="7"/>
    </row>
    <row r="143" spans="1:4" ht="60" x14ac:dyDescent="0.25">
      <c r="A143" s="32" t="s">
        <v>19</v>
      </c>
      <c r="B143" s="31" t="s">
        <v>22</v>
      </c>
      <c r="C143" s="32" t="s">
        <v>9</v>
      </c>
      <c r="D143" s="35" t="s">
        <v>6</v>
      </c>
    </row>
    <row r="144" spans="1:4" x14ac:dyDescent="0.25">
      <c r="A144" s="2" t="s">
        <v>51</v>
      </c>
      <c r="B144" s="51" t="s">
        <v>76</v>
      </c>
      <c r="C144" s="2">
        <v>1</v>
      </c>
      <c r="D144" s="28">
        <f>SUM(C144/757*100)</f>
        <v>0.13210039630118892</v>
      </c>
    </row>
    <row r="145" spans="1:4" x14ac:dyDescent="0.25">
      <c r="A145" s="2"/>
      <c r="C145" s="2"/>
      <c r="D145" s="28">
        <f t="shared" ref="D145:D150" si="12">SUM(C145/757*100)</f>
        <v>0</v>
      </c>
    </row>
    <row r="146" spans="1:4" x14ac:dyDescent="0.25">
      <c r="A146" s="2"/>
      <c r="B146" s="2"/>
      <c r="C146" s="2"/>
      <c r="D146" s="28">
        <f>SUM(C146/757*100)</f>
        <v>0</v>
      </c>
    </row>
    <row r="147" spans="1:4" x14ac:dyDescent="0.25">
      <c r="A147" s="2"/>
      <c r="B147" s="2"/>
      <c r="C147" s="2"/>
      <c r="D147" s="28">
        <f t="shared" si="12"/>
        <v>0</v>
      </c>
    </row>
    <row r="148" spans="1:4" x14ac:dyDescent="0.25">
      <c r="A148" s="2"/>
      <c r="B148" s="2"/>
      <c r="C148" s="2"/>
      <c r="D148" s="28">
        <f t="shared" si="12"/>
        <v>0</v>
      </c>
    </row>
    <row r="149" spans="1:4" x14ac:dyDescent="0.25">
      <c r="A149" s="2"/>
      <c r="B149" s="2"/>
      <c r="C149" s="2"/>
      <c r="D149" s="28">
        <f t="shared" si="12"/>
        <v>0</v>
      </c>
    </row>
    <row r="150" spans="1:4" x14ac:dyDescent="0.25">
      <c r="A150" s="2"/>
      <c r="B150" s="2"/>
      <c r="C150" s="2"/>
      <c r="D150" s="28">
        <f t="shared" si="12"/>
        <v>0</v>
      </c>
    </row>
    <row r="151" spans="1:4" x14ac:dyDescent="0.25">
      <c r="A151" s="7"/>
      <c r="B151" s="7"/>
      <c r="C151" s="7"/>
      <c r="D151" s="34"/>
    </row>
    <row r="152" spans="1:4" x14ac:dyDescent="0.25">
      <c r="A152" s="7"/>
      <c r="B152" s="7"/>
      <c r="C152" s="7"/>
      <c r="D152" s="34"/>
    </row>
    <row r="153" spans="1:4" ht="60" x14ac:dyDescent="0.25">
      <c r="A153" s="32" t="s">
        <v>19</v>
      </c>
      <c r="B153" s="31" t="s">
        <v>23</v>
      </c>
      <c r="C153" s="32" t="s">
        <v>9</v>
      </c>
      <c r="D153" s="35" t="s">
        <v>6</v>
      </c>
    </row>
    <row r="154" spans="1:4" x14ac:dyDescent="0.25">
      <c r="A154" s="2" t="s">
        <v>34</v>
      </c>
      <c r="B154" s="2" t="s">
        <v>35</v>
      </c>
      <c r="C154" s="2">
        <v>14</v>
      </c>
      <c r="D154" s="28">
        <f>SUM(C154/757*100)</f>
        <v>1.8494055482166447</v>
      </c>
    </row>
    <row r="155" spans="1:4" x14ac:dyDescent="0.25">
      <c r="A155" s="2" t="s">
        <v>47</v>
      </c>
      <c r="B155" s="51" t="s">
        <v>77</v>
      </c>
      <c r="C155" s="2">
        <v>1</v>
      </c>
      <c r="D155" s="28">
        <f t="shared" ref="D155:D159" si="13">SUM(C155/757*100)</f>
        <v>0.13210039630118892</v>
      </c>
    </row>
    <row r="156" spans="1:4" x14ac:dyDescent="0.25">
      <c r="A156" s="2"/>
      <c r="B156" s="51" t="s">
        <v>79</v>
      </c>
      <c r="C156" s="2">
        <v>1</v>
      </c>
      <c r="D156" s="28">
        <f t="shared" si="13"/>
        <v>0.13210039630118892</v>
      </c>
    </row>
    <row r="157" spans="1:4" x14ac:dyDescent="0.25">
      <c r="A157" s="2"/>
      <c r="B157" s="51" t="s">
        <v>50</v>
      </c>
      <c r="C157" s="2">
        <v>1</v>
      </c>
      <c r="D157" s="28">
        <f t="shared" si="13"/>
        <v>0.13210039630118892</v>
      </c>
    </row>
    <row r="158" spans="1:4" x14ac:dyDescent="0.25">
      <c r="A158" s="2" t="s">
        <v>34</v>
      </c>
      <c r="B158" s="37" t="s">
        <v>107</v>
      </c>
      <c r="C158" s="37"/>
      <c r="D158" s="40">
        <f t="shared" si="13"/>
        <v>0</v>
      </c>
    </row>
    <row r="159" spans="1:4" x14ac:dyDescent="0.25">
      <c r="A159" s="41"/>
      <c r="B159" s="2"/>
      <c r="C159" s="2"/>
      <c r="D159" s="28">
        <f t="shared" si="13"/>
        <v>0</v>
      </c>
    </row>
    <row r="160" spans="1:4" x14ac:dyDescent="0.25">
      <c r="A160" s="7"/>
      <c r="B160" s="7"/>
      <c r="C160" s="7">
        <f>+SUM(C2:C159)</f>
        <v>121</v>
      </c>
      <c r="D160" s="34"/>
    </row>
    <row r="161" spans="1:4" ht="60" x14ac:dyDescent="0.25">
      <c r="A161" s="32" t="s">
        <v>19</v>
      </c>
      <c r="B161" s="31" t="s">
        <v>24</v>
      </c>
      <c r="C161" s="32" t="s">
        <v>9</v>
      </c>
      <c r="D161" s="35" t="s">
        <v>6</v>
      </c>
    </row>
    <row r="162" spans="1:4" x14ac:dyDescent="0.25">
      <c r="A162" s="2"/>
      <c r="B162" s="3" t="s">
        <v>44</v>
      </c>
      <c r="C162" s="2"/>
      <c r="D162" s="28"/>
    </row>
    <row r="163" spans="1:4" x14ac:dyDescent="0.25">
      <c r="A163" s="2" t="s">
        <v>34</v>
      </c>
      <c r="B163" s="19" t="s">
        <v>54</v>
      </c>
      <c r="C163" s="2">
        <v>20</v>
      </c>
      <c r="D163" s="28"/>
    </row>
    <row r="164" spans="1:4" x14ac:dyDescent="0.25">
      <c r="A164" s="2" t="s">
        <v>34</v>
      </c>
      <c r="B164" s="51" t="s">
        <v>59</v>
      </c>
      <c r="C164" s="2">
        <v>3</v>
      </c>
      <c r="D164" s="28"/>
    </row>
    <row r="165" spans="1:4" x14ac:dyDescent="0.25">
      <c r="A165" s="2" t="s">
        <v>34</v>
      </c>
      <c r="B165" s="51" t="s">
        <v>53</v>
      </c>
      <c r="C165" s="2">
        <v>1</v>
      </c>
      <c r="D165" s="28"/>
    </row>
    <row r="166" spans="1:4" x14ac:dyDescent="0.25">
      <c r="A166" s="2"/>
      <c r="B166" s="51"/>
      <c r="C166" s="2"/>
      <c r="D166" s="28"/>
    </row>
    <row r="167" spans="1:4" x14ac:dyDescent="0.25">
      <c r="A167" s="2"/>
      <c r="B167" s="3" t="s">
        <v>65</v>
      </c>
      <c r="C167" s="2"/>
      <c r="D167" s="28"/>
    </row>
    <row r="168" spans="1:4" x14ac:dyDescent="0.25">
      <c r="A168" s="2" t="s">
        <v>34</v>
      </c>
      <c r="B168" s="51" t="s">
        <v>64</v>
      </c>
      <c r="C168" s="2">
        <v>1</v>
      </c>
      <c r="D168" s="28"/>
    </row>
    <row r="169" spans="1:4" x14ac:dyDescent="0.25">
      <c r="A169" s="2"/>
      <c r="B169" s="2"/>
      <c r="C169" s="2"/>
      <c r="D169" s="28"/>
    </row>
    <row r="170" spans="1:4" x14ac:dyDescent="0.25">
      <c r="A170" s="2"/>
      <c r="B170" s="55" t="s">
        <v>84</v>
      </c>
      <c r="C170" s="2"/>
      <c r="D170" s="28"/>
    </row>
    <row r="171" spans="1:4" x14ac:dyDescent="0.25">
      <c r="A171" s="54" t="s">
        <v>34</v>
      </c>
      <c r="B171" s="60" t="s">
        <v>107</v>
      </c>
      <c r="C171" s="2">
        <v>1</v>
      </c>
      <c r="D171" s="28"/>
    </row>
    <row r="172" spans="1:4" x14ac:dyDescent="0.25">
      <c r="A172" s="52" t="s">
        <v>34</v>
      </c>
      <c r="B172" s="51" t="s">
        <v>78</v>
      </c>
      <c r="C172" s="54">
        <v>1</v>
      </c>
      <c r="D172" s="28">
        <f t="shared" ref="D172" si="14">SUM(C172/757*100)</f>
        <v>0.13210039630118892</v>
      </c>
    </row>
    <row r="173" spans="1:4" x14ac:dyDescent="0.25">
      <c r="A173" s="2" t="s">
        <v>47</v>
      </c>
      <c r="B173" s="51" t="s">
        <v>104</v>
      </c>
      <c r="C173" s="52">
        <v>1</v>
      </c>
      <c r="D173" s="28"/>
    </row>
    <row r="174" spans="1:4" x14ac:dyDescent="0.25">
      <c r="A174" s="2" t="s">
        <v>47</v>
      </c>
      <c r="B174" s="51" t="s">
        <v>106</v>
      </c>
      <c r="C174" s="2">
        <v>1</v>
      </c>
      <c r="D174" s="28"/>
    </row>
    <row r="175" spans="1:4" x14ac:dyDescent="0.25">
      <c r="A175" s="2" t="s">
        <v>47</v>
      </c>
      <c r="B175" s="64" t="s">
        <v>109</v>
      </c>
      <c r="C175" s="2">
        <v>1</v>
      </c>
      <c r="D175" s="28"/>
    </row>
    <row r="176" spans="1:4" x14ac:dyDescent="0.25">
      <c r="A176" s="2"/>
      <c r="B176" s="60"/>
      <c r="C176" s="2"/>
      <c r="D176" s="28"/>
    </row>
    <row r="177" spans="1:4" x14ac:dyDescent="0.25">
      <c r="A177" s="2"/>
      <c r="B177" s="62" t="s">
        <v>100</v>
      </c>
      <c r="C177" s="2"/>
      <c r="D177" s="28"/>
    </row>
    <row r="178" spans="1:4" x14ac:dyDescent="0.25">
      <c r="A178" s="2" t="s">
        <v>47</v>
      </c>
      <c r="B178" s="60" t="s">
        <v>102</v>
      </c>
      <c r="C178" s="2">
        <v>1</v>
      </c>
      <c r="D178" s="28"/>
    </row>
    <row r="179" spans="1:4" x14ac:dyDescent="0.25">
      <c r="A179" s="2"/>
      <c r="B179" s="2"/>
      <c r="C179" s="2"/>
      <c r="D179" s="28"/>
    </row>
    <row r="180" spans="1:4" x14ac:dyDescent="0.25">
      <c r="A180" s="2"/>
      <c r="B180" s="2"/>
      <c r="C180" s="2"/>
      <c r="D180" s="28"/>
    </row>
    <row r="181" spans="1:4" x14ac:dyDescent="0.25">
      <c r="A181" s="2"/>
      <c r="B181" s="5" t="s">
        <v>25</v>
      </c>
      <c r="C181" s="2"/>
      <c r="D181" s="28"/>
    </row>
    <row r="182" spans="1:4" x14ac:dyDescent="0.25">
      <c r="A182" s="2"/>
      <c r="B182" s="2"/>
      <c r="C182" s="2"/>
      <c r="D182" s="28"/>
    </row>
    <row r="183" spans="1:4" x14ac:dyDescent="0.25">
      <c r="A183" s="2"/>
      <c r="B183" s="2"/>
      <c r="C183" s="2"/>
      <c r="D183" s="28"/>
    </row>
    <row r="184" spans="1:4" x14ac:dyDescent="0.25">
      <c r="A184" s="2"/>
      <c r="B184" s="2"/>
      <c r="C184" s="2"/>
      <c r="D184" s="28"/>
    </row>
    <row r="185" spans="1:4" x14ac:dyDescent="0.25">
      <c r="A185" s="2"/>
      <c r="B185" s="5" t="s">
        <v>25</v>
      </c>
      <c r="C185" s="2"/>
      <c r="D185" s="28"/>
    </row>
    <row r="186" spans="1:4" x14ac:dyDescent="0.25">
      <c r="A186" s="2"/>
      <c r="B186" s="2"/>
      <c r="C186" s="2"/>
      <c r="D186" s="28"/>
    </row>
    <row r="187" spans="1:4" x14ac:dyDescent="0.25">
      <c r="A187" s="2"/>
      <c r="B187" s="2"/>
      <c r="C187" s="2"/>
      <c r="D187" s="28"/>
    </row>
    <row r="188" spans="1:4" x14ac:dyDescent="0.25">
      <c r="A188" s="2"/>
      <c r="B188" s="2"/>
      <c r="C188" s="2"/>
      <c r="D188" s="28"/>
    </row>
    <row r="189" spans="1:4" x14ac:dyDescent="0.25">
      <c r="A189" s="2"/>
      <c r="B189" s="2"/>
      <c r="C189" s="2"/>
      <c r="D189" s="28"/>
    </row>
    <row r="190" spans="1:4" x14ac:dyDescent="0.25">
      <c r="A190" s="2"/>
      <c r="B190" s="2"/>
      <c r="C190" s="2"/>
      <c r="D190" s="28"/>
    </row>
    <row r="191" spans="1:4" x14ac:dyDescent="0.25">
      <c r="A191" s="2"/>
      <c r="B191" s="5" t="s">
        <v>25</v>
      </c>
      <c r="C191" s="2"/>
      <c r="D191" s="28"/>
    </row>
    <row r="192" spans="1:4" x14ac:dyDescent="0.25">
      <c r="A192" s="2"/>
      <c r="B192" s="2"/>
      <c r="C192" s="2"/>
      <c r="D192" s="28"/>
    </row>
    <row r="193" spans="1:4" x14ac:dyDescent="0.25">
      <c r="A193" s="2"/>
      <c r="B193" s="2"/>
      <c r="C193" s="2"/>
      <c r="D193" s="28"/>
    </row>
    <row r="194" spans="1:4" x14ac:dyDescent="0.25">
      <c r="A194" s="2"/>
      <c r="B194" s="2"/>
      <c r="C194" s="2"/>
      <c r="D194" s="28"/>
    </row>
    <row r="195" spans="1:4" x14ac:dyDescent="0.25">
      <c r="A195" s="2"/>
      <c r="B195" s="2"/>
      <c r="C195" s="2"/>
      <c r="D195" s="28"/>
    </row>
    <row r="196" spans="1:4" x14ac:dyDescent="0.25">
      <c r="A196" s="2"/>
      <c r="B196" s="5" t="s">
        <v>25</v>
      </c>
      <c r="C196" s="2"/>
      <c r="D196" s="28"/>
    </row>
    <row r="197" spans="1:4" x14ac:dyDescent="0.25">
      <c r="A197" s="2"/>
      <c r="B197" s="6"/>
      <c r="C197" s="2"/>
      <c r="D197" s="28"/>
    </row>
    <row r="199" spans="1:4" x14ac:dyDescent="0.25">
      <c r="C199">
        <f>SUM(C2:C198)</f>
        <v>273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0"/>
  <sheetViews>
    <sheetView tabSelected="1" topLeftCell="A71" zoomScale="120" zoomScaleNormal="120" workbookViewId="0">
      <selection activeCell="E183" sqref="E183"/>
    </sheetView>
  </sheetViews>
  <sheetFormatPr defaultRowHeight="15" x14ac:dyDescent="0.25"/>
  <cols>
    <col min="1" max="1" width="27.42578125" customWidth="1"/>
    <col min="2" max="2" width="14.5703125" customWidth="1"/>
    <col min="3" max="3" width="15.5703125" customWidth="1"/>
    <col min="4" max="4" width="60.42578125" style="1" customWidth="1"/>
    <col min="7" max="7" width="9.42578125" style="10" customWidth="1"/>
  </cols>
  <sheetData>
    <row r="1" spans="1:7" x14ac:dyDescent="0.25">
      <c r="B1" s="87" t="s">
        <v>26</v>
      </c>
      <c r="C1" s="87"/>
      <c r="D1" s="87"/>
      <c r="E1" s="87"/>
      <c r="F1" s="87"/>
      <c r="G1" s="87"/>
    </row>
    <row r="3" spans="1:7" ht="49.5" customHeight="1" x14ac:dyDescent="0.25">
      <c r="A3" s="42" t="s">
        <v>31</v>
      </c>
      <c r="B3" s="45" t="s">
        <v>137</v>
      </c>
      <c r="C3" s="42" t="s">
        <v>29</v>
      </c>
      <c r="D3" s="43" t="s">
        <v>27</v>
      </c>
      <c r="E3" s="42" t="s">
        <v>28</v>
      </c>
      <c r="F3" s="42" t="s">
        <v>30</v>
      </c>
      <c r="G3" s="44" t="s">
        <v>32</v>
      </c>
    </row>
    <row r="4" spans="1:7" ht="30" x14ac:dyDescent="0.25">
      <c r="A4" s="90" t="s">
        <v>151</v>
      </c>
      <c r="B4" s="73" t="s">
        <v>138</v>
      </c>
      <c r="C4" s="2" t="s">
        <v>34</v>
      </c>
      <c r="D4" s="51" t="s">
        <v>85</v>
      </c>
      <c r="E4" s="2">
        <v>1</v>
      </c>
      <c r="F4" s="71" t="s">
        <v>134</v>
      </c>
      <c r="G4" s="10">
        <f>SUM(E4/75*100)</f>
        <v>1.3333333333333335</v>
      </c>
    </row>
    <row r="5" spans="1:7" ht="26.25" customHeight="1" x14ac:dyDescent="0.25">
      <c r="A5" s="78" t="s">
        <v>152</v>
      </c>
      <c r="B5" s="4" t="s">
        <v>139</v>
      </c>
      <c r="C5" s="2" t="s">
        <v>47</v>
      </c>
      <c r="D5" s="12" t="s">
        <v>73</v>
      </c>
      <c r="E5" s="2">
        <v>1</v>
      </c>
      <c r="F5" s="52" t="s">
        <v>134</v>
      </c>
      <c r="G5" s="10">
        <f>SUM(E5/75*100)</f>
        <v>1.3333333333333335</v>
      </c>
    </row>
    <row r="6" spans="1:7" ht="18" customHeight="1" x14ac:dyDescent="0.25">
      <c r="A6" s="91" t="s">
        <v>166</v>
      </c>
      <c r="B6" s="4" t="s">
        <v>139</v>
      </c>
      <c r="C6" s="2" t="s">
        <v>34</v>
      </c>
      <c r="D6" s="12" t="s">
        <v>53</v>
      </c>
      <c r="E6" s="2">
        <v>1</v>
      </c>
      <c r="F6" s="52" t="s">
        <v>134</v>
      </c>
      <c r="G6" s="10">
        <f t="shared" ref="G6:G70" si="0">SUM(E6/75*100)</f>
        <v>1.3333333333333335</v>
      </c>
    </row>
    <row r="7" spans="1:7" ht="28.5" customHeight="1" x14ac:dyDescent="0.25">
      <c r="A7" s="92" t="s">
        <v>153</v>
      </c>
      <c r="B7" s="4" t="s">
        <v>139</v>
      </c>
      <c r="C7" s="2" t="s">
        <v>136</v>
      </c>
      <c r="D7" s="93" t="s">
        <v>49</v>
      </c>
      <c r="E7" s="2">
        <v>2</v>
      </c>
      <c r="F7" s="52" t="s">
        <v>134</v>
      </c>
      <c r="G7" s="10">
        <f t="shared" si="0"/>
        <v>2.666666666666667</v>
      </c>
    </row>
    <row r="8" spans="1:7" ht="43.5" customHeight="1" x14ac:dyDescent="0.25">
      <c r="A8" s="79" t="s">
        <v>154</v>
      </c>
      <c r="B8" s="4" t="s">
        <v>139</v>
      </c>
      <c r="C8" s="2" t="s">
        <v>34</v>
      </c>
      <c r="D8" s="93" t="s">
        <v>60</v>
      </c>
      <c r="E8" s="2">
        <v>2</v>
      </c>
      <c r="F8" s="52" t="s">
        <v>134</v>
      </c>
      <c r="G8" s="10">
        <f t="shared" si="0"/>
        <v>2.666666666666667</v>
      </c>
    </row>
    <row r="9" spans="1:7" ht="31.5" customHeight="1" x14ac:dyDescent="0.25">
      <c r="A9" s="78" t="s">
        <v>131</v>
      </c>
      <c r="B9" s="4" t="s">
        <v>139</v>
      </c>
      <c r="C9" s="2" t="s">
        <v>34</v>
      </c>
      <c r="D9" s="93" t="s">
        <v>61</v>
      </c>
      <c r="E9" s="2">
        <v>2</v>
      </c>
      <c r="F9" s="72" t="s">
        <v>135</v>
      </c>
      <c r="G9" s="10">
        <f t="shared" si="0"/>
        <v>2.666666666666667</v>
      </c>
    </row>
    <row r="10" spans="1:7" ht="30" x14ac:dyDescent="0.25">
      <c r="A10" s="91" t="s">
        <v>166</v>
      </c>
      <c r="B10" s="115" t="s">
        <v>139</v>
      </c>
      <c r="C10" s="2" t="s">
        <v>136</v>
      </c>
      <c r="D10" s="93" t="s">
        <v>62</v>
      </c>
      <c r="E10" s="2">
        <v>1</v>
      </c>
      <c r="F10" s="72" t="s">
        <v>135</v>
      </c>
      <c r="G10" s="10">
        <f t="shared" si="0"/>
        <v>1.3333333333333335</v>
      </c>
    </row>
    <row r="11" spans="1:7" ht="30" x14ac:dyDescent="0.25">
      <c r="A11" s="91" t="s">
        <v>166</v>
      </c>
      <c r="B11" s="119" t="s">
        <v>139</v>
      </c>
      <c r="C11" s="11" t="s">
        <v>47</v>
      </c>
      <c r="D11" s="19" t="s">
        <v>66</v>
      </c>
      <c r="E11" s="2">
        <v>1</v>
      </c>
      <c r="F11" s="52" t="s">
        <v>134</v>
      </c>
      <c r="G11" s="10">
        <f t="shared" si="0"/>
        <v>1.3333333333333335</v>
      </c>
    </row>
    <row r="12" spans="1:7" ht="30" x14ac:dyDescent="0.25">
      <c r="A12" s="78" t="s">
        <v>141</v>
      </c>
      <c r="B12" s="14" t="s">
        <v>139</v>
      </c>
      <c r="C12" s="2" t="s">
        <v>47</v>
      </c>
      <c r="D12" s="12" t="s">
        <v>74</v>
      </c>
      <c r="E12" s="2">
        <v>1</v>
      </c>
      <c r="F12" s="52" t="s">
        <v>134</v>
      </c>
      <c r="G12" s="10">
        <f t="shared" si="0"/>
        <v>1.3333333333333335</v>
      </c>
    </row>
    <row r="13" spans="1:7" ht="90.75" customHeight="1" x14ac:dyDescent="0.25">
      <c r="A13" s="74" t="s">
        <v>156</v>
      </c>
      <c r="B13" s="75" t="s">
        <v>10</v>
      </c>
      <c r="C13" s="75" t="s">
        <v>34</v>
      </c>
      <c r="D13" s="75" t="s">
        <v>155</v>
      </c>
      <c r="E13" s="2">
        <v>3</v>
      </c>
      <c r="F13" s="52" t="s">
        <v>134</v>
      </c>
      <c r="G13" s="10">
        <f t="shared" si="0"/>
        <v>4</v>
      </c>
    </row>
    <row r="14" spans="1:7" ht="87.75" customHeight="1" x14ac:dyDescent="0.25">
      <c r="A14" s="74" t="s">
        <v>156</v>
      </c>
      <c r="B14" s="75" t="s">
        <v>10</v>
      </c>
      <c r="C14" s="75" t="s">
        <v>34</v>
      </c>
      <c r="D14" s="75" t="s">
        <v>157</v>
      </c>
      <c r="E14" s="2">
        <v>1</v>
      </c>
      <c r="F14" s="52" t="s">
        <v>134</v>
      </c>
      <c r="G14" s="10">
        <f t="shared" si="0"/>
        <v>1.3333333333333335</v>
      </c>
    </row>
    <row r="15" spans="1:7" ht="28.5" customHeight="1" x14ac:dyDescent="0.25">
      <c r="A15" s="79" t="s">
        <v>167</v>
      </c>
      <c r="B15" s="76" t="s">
        <v>139</v>
      </c>
      <c r="C15" s="75" t="s">
        <v>34</v>
      </c>
      <c r="D15" s="77" t="s">
        <v>55</v>
      </c>
      <c r="E15" s="2">
        <v>1</v>
      </c>
      <c r="F15" s="52" t="s">
        <v>134</v>
      </c>
      <c r="G15" s="10">
        <f t="shared" si="0"/>
        <v>1.3333333333333335</v>
      </c>
    </row>
    <row r="16" spans="1:7" ht="30" x14ac:dyDescent="0.25">
      <c r="A16" s="94" t="s">
        <v>158</v>
      </c>
      <c r="B16" s="95" t="s">
        <v>140</v>
      </c>
      <c r="C16" s="75" t="s">
        <v>136</v>
      </c>
      <c r="D16" s="77" t="s">
        <v>58</v>
      </c>
      <c r="E16" s="2">
        <v>1</v>
      </c>
      <c r="F16" s="52" t="s">
        <v>134</v>
      </c>
      <c r="G16" s="10">
        <f t="shared" si="0"/>
        <v>1.3333333333333335</v>
      </c>
    </row>
    <row r="17" spans="1:7" ht="32.25" customHeight="1" x14ac:dyDescent="0.25">
      <c r="A17" s="96" t="s">
        <v>145</v>
      </c>
      <c r="B17" s="97" t="s">
        <v>140</v>
      </c>
      <c r="C17" s="59" t="s">
        <v>34</v>
      </c>
      <c r="D17" s="98" t="s">
        <v>150</v>
      </c>
      <c r="E17" s="2">
        <v>4</v>
      </c>
      <c r="F17" s="72" t="s">
        <v>135</v>
      </c>
      <c r="G17" s="10">
        <f t="shared" si="0"/>
        <v>5.3333333333333339</v>
      </c>
    </row>
    <row r="18" spans="1:7" ht="30" x14ac:dyDescent="0.25">
      <c r="A18" s="78" t="s">
        <v>141</v>
      </c>
      <c r="B18" s="80" t="s">
        <v>140</v>
      </c>
      <c r="C18" s="2" t="s">
        <v>34</v>
      </c>
      <c r="D18" s="2" t="s">
        <v>33</v>
      </c>
      <c r="E18" s="2">
        <v>4</v>
      </c>
      <c r="F18" s="52" t="s">
        <v>134</v>
      </c>
      <c r="G18" s="10">
        <f t="shared" si="0"/>
        <v>5.3333333333333339</v>
      </c>
    </row>
    <row r="19" spans="1:7" ht="30" x14ac:dyDescent="0.25">
      <c r="A19" s="78" t="s">
        <v>141</v>
      </c>
      <c r="B19" s="80" t="s">
        <v>140</v>
      </c>
      <c r="C19" s="2" t="s">
        <v>34</v>
      </c>
      <c r="D19" s="2" t="s">
        <v>68</v>
      </c>
      <c r="E19" s="2">
        <v>1</v>
      </c>
      <c r="F19" s="52" t="s">
        <v>134</v>
      </c>
      <c r="G19" s="10">
        <f t="shared" si="0"/>
        <v>1.3333333333333335</v>
      </c>
    </row>
    <row r="20" spans="1:7" ht="30.75" customHeight="1" x14ac:dyDescent="0.25">
      <c r="A20" s="90" t="s">
        <v>141</v>
      </c>
      <c r="B20" s="97" t="s">
        <v>140</v>
      </c>
      <c r="C20" s="59" t="s">
        <v>47</v>
      </c>
      <c r="D20" s="99" t="s">
        <v>159</v>
      </c>
      <c r="E20" s="2">
        <v>2</v>
      </c>
      <c r="F20" s="52" t="s">
        <v>134</v>
      </c>
      <c r="G20" s="10">
        <f t="shared" si="0"/>
        <v>2.666666666666667</v>
      </c>
    </row>
    <row r="21" spans="1:7" ht="73.5" customHeight="1" x14ac:dyDescent="0.25">
      <c r="A21" s="79" t="s">
        <v>168</v>
      </c>
      <c r="B21" s="81" t="s">
        <v>160</v>
      </c>
      <c r="C21" s="75" t="s">
        <v>34</v>
      </c>
      <c r="D21" s="82" t="s">
        <v>46</v>
      </c>
      <c r="E21" s="2">
        <v>1</v>
      </c>
      <c r="F21" s="52" t="s">
        <v>134</v>
      </c>
      <c r="G21" s="10">
        <f t="shared" si="0"/>
        <v>1.3333333333333335</v>
      </c>
    </row>
    <row r="22" spans="1:7" ht="45" x14ac:dyDescent="0.25">
      <c r="A22" s="100" t="s">
        <v>132</v>
      </c>
      <c r="B22" s="101" t="s">
        <v>143</v>
      </c>
      <c r="C22" s="59" t="s">
        <v>34</v>
      </c>
      <c r="D22" s="59" t="s">
        <v>48</v>
      </c>
      <c r="E22" s="2">
        <v>2</v>
      </c>
      <c r="F22" s="52" t="s">
        <v>134</v>
      </c>
      <c r="G22" s="10">
        <f t="shared" si="0"/>
        <v>2.666666666666667</v>
      </c>
    </row>
    <row r="23" spans="1:7" ht="45" x14ac:dyDescent="0.25">
      <c r="A23" s="102" t="s">
        <v>169</v>
      </c>
      <c r="B23" s="101" t="s">
        <v>143</v>
      </c>
      <c r="C23" s="59" t="s">
        <v>34</v>
      </c>
      <c r="D23" s="98" t="s">
        <v>52</v>
      </c>
      <c r="E23" s="2">
        <v>2</v>
      </c>
      <c r="F23" s="52" t="s">
        <v>134</v>
      </c>
      <c r="G23" s="10">
        <f t="shared" si="0"/>
        <v>2.666666666666667</v>
      </c>
    </row>
    <row r="24" spans="1:7" ht="45" x14ac:dyDescent="0.25">
      <c r="A24" s="102" t="s">
        <v>162</v>
      </c>
      <c r="B24" s="101" t="s">
        <v>161</v>
      </c>
      <c r="C24" s="59" t="s">
        <v>34</v>
      </c>
      <c r="D24" s="98" t="s">
        <v>56</v>
      </c>
      <c r="E24" s="2">
        <v>1</v>
      </c>
      <c r="F24" s="52" t="s">
        <v>134</v>
      </c>
      <c r="G24" s="10">
        <f t="shared" si="0"/>
        <v>1.3333333333333335</v>
      </c>
    </row>
    <row r="25" spans="1:7" ht="45" x14ac:dyDescent="0.25">
      <c r="A25" s="102" t="s">
        <v>162</v>
      </c>
      <c r="B25" s="103" t="s">
        <v>163</v>
      </c>
      <c r="C25" s="59" t="s">
        <v>34</v>
      </c>
      <c r="D25" s="98" t="s">
        <v>63</v>
      </c>
      <c r="E25" s="2">
        <v>1</v>
      </c>
      <c r="F25" s="52" t="s">
        <v>134</v>
      </c>
      <c r="G25" s="10">
        <f t="shared" si="0"/>
        <v>1.3333333333333335</v>
      </c>
    </row>
    <row r="26" spans="1:7" ht="49.5" customHeight="1" x14ac:dyDescent="0.25">
      <c r="A26" s="102" t="s">
        <v>164</v>
      </c>
      <c r="B26" s="101" t="s">
        <v>143</v>
      </c>
      <c r="C26" s="59" t="s">
        <v>34</v>
      </c>
      <c r="D26" s="98" t="s">
        <v>86</v>
      </c>
      <c r="E26" s="2">
        <v>1</v>
      </c>
      <c r="F26" s="52" t="s">
        <v>135</v>
      </c>
      <c r="G26" s="10">
        <f t="shared" si="0"/>
        <v>1.3333333333333335</v>
      </c>
    </row>
    <row r="27" spans="1:7" ht="42" customHeight="1" x14ac:dyDescent="0.25">
      <c r="A27" s="102" t="s">
        <v>164</v>
      </c>
      <c r="B27" s="101" t="s">
        <v>143</v>
      </c>
      <c r="C27" s="59" t="s">
        <v>34</v>
      </c>
      <c r="D27" s="98" t="s">
        <v>67</v>
      </c>
      <c r="E27" s="2">
        <v>2</v>
      </c>
      <c r="F27" s="52" t="s">
        <v>134</v>
      </c>
      <c r="G27" s="10">
        <f t="shared" si="0"/>
        <v>2.666666666666667</v>
      </c>
    </row>
    <row r="28" spans="1:7" ht="45" x14ac:dyDescent="0.25">
      <c r="A28" s="102" t="s">
        <v>164</v>
      </c>
      <c r="B28" s="85" t="s">
        <v>165</v>
      </c>
      <c r="C28" s="54" t="s">
        <v>47</v>
      </c>
      <c r="D28" s="51" t="s">
        <v>69</v>
      </c>
      <c r="E28" s="54">
        <v>1</v>
      </c>
      <c r="F28" s="52" t="s">
        <v>134</v>
      </c>
      <c r="G28" s="10">
        <f t="shared" si="0"/>
        <v>1.3333333333333335</v>
      </c>
    </row>
    <row r="29" spans="1:7" ht="45.75" customHeight="1" x14ac:dyDescent="0.25">
      <c r="A29" s="104" t="s">
        <v>196</v>
      </c>
      <c r="B29" s="105" t="s">
        <v>143</v>
      </c>
      <c r="C29" s="99" t="s">
        <v>34</v>
      </c>
      <c r="D29" s="98" t="s">
        <v>197</v>
      </c>
      <c r="E29" s="54">
        <v>1</v>
      </c>
      <c r="F29" s="52" t="s">
        <v>134</v>
      </c>
      <c r="G29" s="10">
        <f t="shared" si="0"/>
        <v>1.3333333333333335</v>
      </c>
    </row>
    <row r="30" spans="1:7" ht="45" x14ac:dyDescent="0.25">
      <c r="A30" s="104" t="s">
        <v>141</v>
      </c>
      <c r="B30" s="105" t="s">
        <v>143</v>
      </c>
      <c r="C30" s="99" t="s">
        <v>47</v>
      </c>
      <c r="D30" s="98" t="s">
        <v>71</v>
      </c>
      <c r="E30" s="54">
        <v>2</v>
      </c>
      <c r="F30" s="52" t="s">
        <v>134</v>
      </c>
      <c r="G30" s="10">
        <f t="shared" si="0"/>
        <v>2.666666666666667</v>
      </c>
    </row>
    <row r="31" spans="1:7" ht="45" x14ac:dyDescent="0.25">
      <c r="A31" s="104" t="s">
        <v>198</v>
      </c>
      <c r="B31" s="105" t="s">
        <v>143</v>
      </c>
      <c r="C31" s="99" t="s">
        <v>34</v>
      </c>
      <c r="D31" s="98" t="s">
        <v>72</v>
      </c>
      <c r="E31" s="54">
        <v>2</v>
      </c>
      <c r="F31" s="52" t="s">
        <v>134</v>
      </c>
      <c r="G31" s="10">
        <f t="shared" si="0"/>
        <v>2.666666666666667</v>
      </c>
    </row>
    <row r="32" spans="1:7" ht="45" x14ac:dyDescent="0.25">
      <c r="A32" s="111" t="s">
        <v>166</v>
      </c>
      <c r="B32" s="112" t="s">
        <v>161</v>
      </c>
      <c r="C32" s="99" t="s">
        <v>34</v>
      </c>
      <c r="D32" s="98" t="s">
        <v>75</v>
      </c>
      <c r="E32" s="54">
        <v>1</v>
      </c>
      <c r="F32" s="52" t="s">
        <v>134</v>
      </c>
      <c r="G32" s="10">
        <f t="shared" si="0"/>
        <v>1.3333333333333335</v>
      </c>
    </row>
    <row r="33" spans="1:7" ht="45" x14ac:dyDescent="0.25">
      <c r="A33" s="102" t="s">
        <v>164</v>
      </c>
      <c r="B33" s="101" t="s">
        <v>143</v>
      </c>
      <c r="C33" s="99" t="s">
        <v>34</v>
      </c>
      <c r="D33" s="98" t="s">
        <v>78</v>
      </c>
      <c r="E33" s="54">
        <v>1</v>
      </c>
      <c r="F33" s="52" t="s">
        <v>135</v>
      </c>
      <c r="G33" s="10">
        <f t="shared" si="0"/>
        <v>1.3333333333333335</v>
      </c>
    </row>
    <row r="34" spans="1:7" ht="45" x14ac:dyDescent="0.25">
      <c r="A34" s="102" t="s">
        <v>164</v>
      </c>
      <c r="B34" s="101" t="s">
        <v>161</v>
      </c>
      <c r="C34" s="99" t="s">
        <v>34</v>
      </c>
      <c r="D34" s="98" t="s">
        <v>80</v>
      </c>
      <c r="E34" s="54">
        <v>2</v>
      </c>
      <c r="F34" s="52" t="s">
        <v>134</v>
      </c>
      <c r="G34" s="10">
        <f t="shared" si="0"/>
        <v>2.666666666666667</v>
      </c>
    </row>
    <row r="35" spans="1:7" ht="45" x14ac:dyDescent="0.25">
      <c r="A35" s="102" t="s">
        <v>164</v>
      </c>
      <c r="B35" s="101" t="s">
        <v>143</v>
      </c>
      <c r="C35" s="99" t="s">
        <v>34</v>
      </c>
      <c r="D35" s="98" t="s">
        <v>81</v>
      </c>
      <c r="E35" s="54">
        <v>5</v>
      </c>
      <c r="F35" s="52" t="s">
        <v>134</v>
      </c>
      <c r="G35" s="10">
        <f t="shared" si="0"/>
        <v>6.666666666666667</v>
      </c>
    </row>
    <row r="36" spans="1:7" ht="45" x14ac:dyDescent="0.25">
      <c r="A36" s="106" t="s">
        <v>170</v>
      </c>
      <c r="B36" s="101" t="s">
        <v>143</v>
      </c>
      <c r="C36" s="99" t="s">
        <v>34</v>
      </c>
      <c r="D36" s="98" t="s">
        <v>82</v>
      </c>
      <c r="E36" s="54">
        <v>2</v>
      </c>
      <c r="F36" s="52" t="s">
        <v>134</v>
      </c>
      <c r="G36" s="10">
        <f t="shared" si="0"/>
        <v>2.666666666666667</v>
      </c>
    </row>
    <row r="37" spans="1:7" x14ac:dyDescent="0.25">
      <c r="A37" s="102" t="s">
        <v>164</v>
      </c>
      <c r="B37" s="83" t="s">
        <v>171</v>
      </c>
      <c r="C37" s="2" t="s">
        <v>51</v>
      </c>
      <c r="D37" s="2" t="s">
        <v>83</v>
      </c>
      <c r="E37" s="2">
        <v>1</v>
      </c>
      <c r="F37" s="52" t="s">
        <v>135</v>
      </c>
      <c r="G37" s="10">
        <f t="shared" si="0"/>
        <v>1.3333333333333335</v>
      </c>
    </row>
    <row r="38" spans="1:7" ht="30" x14ac:dyDescent="0.25">
      <c r="A38" s="102" t="s">
        <v>164</v>
      </c>
      <c r="B38" s="103" t="s">
        <v>172</v>
      </c>
      <c r="C38" s="59" t="s">
        <v>51</v>
      </c>
      <c r="D38" s="98" t="s">
        <v>76</v>
      </c>
      <c r="E38" s="2">
        <v>1</v>
      </c>
      <c r="F38" s="52" t="s">
        <v>134</v>
      </c>
      <c r="G38" s="10">
        <f t="shared" si="0"/>
        <v>1.3333333333333335</v>
      </c>
    </row>
    <row r="39" spans="1:7" x14ac:dyDescent="0.25">
      <c r="A39" s="74" t="s">
        <v>145</v>
      </c>
      <c r="B39" s="84" t="s">
        <v>146</v>
      </c>
      <c r="C39" s="75" t="s">
        <v>34</v>
      </c>
      <c r="D39" s="75" t="s">
        <v>35</v>
      </c>
      <c r="E39" s="2">
        <v>14</v>
      </c>
      <c r="F39" s="52" t="s">
        <v>134</v>
      </c>
      <c r="G39" s="10">
        <f t="shared" si="0"/>
        <v>18.666666666666668</v>
      </c>
    </row>
    <row r="40" spans="1:7" x14ac:dyDescent="0.25">
      <c r="A40" s="104" t="s">
        <v>144</v>
      </c>
      <c r="B40" s="107" t="s">
        <v>146</v>
      </c>
      <c r="C40" s="59" t="s">
        <v>47</v>
      </c>
      <c r="D40" s="98" t="s">
        <v>77</v>
      </c>
      <c r="E40" s="2">
        <v>1</v>
      </c>
      <c r="F40" s="52" t="s">
        <v>134</v>
      </c>
      <c r="G40" s="10">
        <f t="shared" si="0"/>
        <v>1.3333333333333335</v>
      </c>
    </row>
    <row r="41" spans="1:7" ht="35.25" customHeight="1" x14ac:dyDescent="0.25">
      <c r="A41" s="104" t="s">
        <v>141</v>
      </c>
      <c r="B41" s="107" t="s">
        <v>146</v>
      </c>
      <c r="C41" s="59"/>
      <c r="D41" s="98" t="s">
        <v>79</v>
      </c>
      <c r="E41" s="2">
        <v>1</v>
      </c>
      <c r="F41" s="52" t="s">
        <v>134</v>
      </c>
      <c r="G41" s="10">
        <f t="shared" si="0"/>
        <v>1.3333333333333335</v>
      </c>
    </row>
    <row r="42" spans="1:7" ht="31.5" customHeight="1" x14ac:dyDescent="0.25">
      <c r="A42" s="104" t="s">
        <v>141</v>
      </c>
      <c r="B42" s="107" t="s">
        <v>147</v>
      </c>
      <c r="C42" s="59"/>
      <c r="D42" s="98" t="s">
        <v>50</v>
      </c>
      <c r="E42" s="2">
        <v>1</v>
      </c>
      <c r="F42" s="52" t="s">
        <v>134</v>
      </c>
      <c r="G42" s="10">
        <f t="shared" si="0"/>
        <v>1.3333333333333335</v>
      </c>
    </row>
    <row r="43" spans="1:7" ht="42.75" customHeight="1" x14ac:dyDescent="0.25">
      <c r="A43" s="102" t="s">
        <v>164</v>
      </c>
      <c r="B43" s="14" t="s">
        <v>148</v>
      </c>
      <c r="C43" s="2" t="s">
        <v>47</v>
      </c>
      <c r="D43" s="65" t="s">
        <v>112</v>
      </c>
      <c r="E43" s="2">
        <v>1</v>
      </c>
      <c r="F43" s="52"/>
      <c r="G43" s="10">
        <f t="shared" si="0"/>
        <v>1.3333333333333335</v>
      </c>
    </row>
    <row r="44" spans="1:7" ht="27" customHeight="1" x14ac:dyDescent="0.25">
      <c r="A44" s="102" t="s">
        <v>164</v>
      </c>
      <c r="B44" s="11" t="s">
        <v>149</v>
      </c>
      <c r="C44" s="2" t="s">
        <v>34</v>
      </c>
      <c r="D44" s="65" t="s">
        <v>113</v>
      </c>
      <c r="E44" s="2">
        <v>1</v>
      </c>
      <c r="F44" s="52"/>
      <c r="G44" s="10">
        <f t="shared" si="0"/>
        <v>1.3333333333333335</v>
      </c>
    </row>
    <row r="45" spans="1:7" ht="44.25" customHeight="1" x14ac:dyDescent="0.25">
      <c r="A45" s="102" t="s">
        <v>164</v>
      </c>
      <c r="B45" s="105" t="s">
        <v>148</v>
      </c>
      <c r="C45" s="59" t="s">
        <v>47</v>
      </c>
      <c r="D45" s="98" t="s">
        <v>111</v>
      </c>
      <c r="E45" s="2">
        <v>1</v>
      </c>
      <c r="F45" s="52"/>
      <c r="G45" s="10">
        <f t="shared" si="0"/>
        <v>1.3333333333333335</v>
      </c>
    </row>
    <row r="46" spans="1:7" ht="27" customHeight="1" x14ac:dyDescent="0.25">
      <c r="A46" s="102" t="s">
        <v>164</v>
      </c>
      <c r="B46" s="11" t="s">
        <v>149</v>
      </c>
      <c r="C46" s="2" t="s">
        <v>34</v>
      </c>
      <c r="D46" s="65" t="s">
        <v>114</v>
      </c>
      <c r="E46" s="2">
        <v>2</v>
      </c>
      <c r="F46" s="52"/>
      <c r="G46" s="10">
        <f t="shared" si="0"/>
        <v>2.666666666666667</v>
      </c>
    </row>
    <row r="47" spans="1:7" ht="27" customHeight="1" x14ac:dyDescent="0.25">
      <c r="A47" s="102" t="s">
        <v>164</v>
      </c>
      <c r="B47" s="11" t="s">
        <v>149</v>
      </c>
      <c r="C47" s="2" t="s">
        <v>34</v>
      </c>
      <c r="D47" s="65" t="s">
        <v>115</v>
      </c>
      <c r="E47" s="2">
        <v>1</v>
      </c>
      <c r="F47" s="52"/>
      <c r="G47" s="10">
        <f t="shared" si="0"/>
        <v>1.3333333333333335</v>
      </c>
    </row>
    <row r="48" spans="1:7" ht="14.25" customHeight="1" x14ac:dyDescent="0.25">
      <c r="A48" s="102" t="s">
        <v>164</v>
      </c>
      <c r="B48" s="11" t="s">
        <v>149</v>
      </c>
      <c r="C48" s="2" t="s">
        <v>47</v>
      </c>
      <c r="D48" s="65" t="s">
        <v>116</v>
      </c>
      <c r="E48" s="2">
        <v>1</v>
      </c>
      <c r="F48" s="7"/>
      <c r="G48" s="10">
        <f t="shared" si="0"/>
        <v>1.3333333333333335</v>
      </c>
    </row>
    <row r="49" spans="1:7" ht="27" customHeight="1" x14ac:dyDescent="0.25">
      <c r="A49" s="108" t="s">
        <v>173</v>
      </c>
      <c r="B49" s="11" t="s">
        <v>149</v>
      </c>
      <c r="C49" s="2" t="s">
        <v>47</v>
      </c>
      <c r="D49" s="65" t="s">
        <v>117</v>
      </c>
      <c r="E49" s="2">
        <v>1</v>
      </c>
      <c r="F49" s="7"/>
      <c r="G49" s="10">
        <f t="shared" si="0"/>
        <v>1.3333333333333335</v>
      </c>
    </row>
    <row r="50" spans="1:7" ht="30.75" customHeight="1" x14ac:dyDescent="0.25">
      <c r="A50" s="102" t="s">
        <v>174</v>
      </c>
      <c r="B50" s="103" t="s">
        <v>176</v>
      </c>
      <c r="C50" s="59" t="s">
        <v>34</v>
      </c>
      <c r="D50" s="109" t="s">
        <v>118</v>
      </c>
      <c r="E50" s="2">
        <v>6</v>
      </c>
      <c r="F50" s="52" t="s">
        <v>135</v>
      </c>
      <c r="G50" s="10">
        <f t="shared" si="0"/>
        <v>8</v>
      </c>
    </row>
    <row r="51" spans="1:7" ht="60.75" customHeight="1" x14ac:dyDescent="0.25">
      <c r="A51" s="102" t="s">
        <v>174</v>
      </c>
      <c r="B51" s="101" t="s">
        <v>139</v>
      </c>
      <c r="C51" s="59" t="s">
        <v>34</v>
      </c>
      <c r="D51" s="109" t="s">
        <v>175</v>
      </c>
      <c r="E51" s="2">
        <v>12</v>
      </c>
      <c r="F51" s="52" t="s">
        <v>135</v>
      </c>
      <c r="G51" s="10">
        <f t="shared" si="0"/>
        <v>16</v>
      </c>
    </row>
    <row r="52" spans="1:7" ht="41.25" customHeight="1" x14ac:dyDescent="0.25">
      <c r="A52" s="102" t="s">
        <v>164</v>
      </c>
      <c r="B52" s="101" t="s">
        <v>143</v>
      </c>
      <c r="C52" s="59" t="s">
        <v>34</v>
      </c>
      <c r="D52" s="109" t="s">
        <v>99</v>
      </c>
      <c r="E52" s="2">
        <v>6</v>
      </c>
      <c r="F52" s="52" t="s">
        <v>135</v>
      </c>
      <c r="G52" s="10">
        <f t="shared" si="0"/>
        <v>8</v>
      </c>
    </row>
    <row r="53" spans="1:7" ht="43.5" customHeight="1" x14ac:dyDescent="0.25">
      <c r="A53" s="102" t="s">
        <v>133</v>
      </c>
      <c r="B53" s="105" t="s">
        <v>140</v>
      </c>
      <c r="C53" s="59" t="s">
        <v>34</v>
      </c>
      <c r="D53" s="109" t="s">
        <v>119</v>
      </c>
      <c r="E53" s="2">
        <v>1</v>
      </c>
      <c r="F53" s="52" t="s">
        <v>135</v>
      </c>
      <c r="G53" s="10">
        <f t="shared" si="0"/>
        <v>1.3333333333333335</v>
      </c>
    </row>
    <row r="54" spans="1:7" ht="24" customHeight="1" x14ac:dyDescent="0.25">
      <c r="A54" s="111" t="s">
        <v>166</v>
      </c>
      <c r="B54" s="113" t="s">
        <v>177</v>
      </c>
      <c r="C54" s="59" t="s">
        <v>47</v>
      </c>
      <c r="D54" s="109" t="s">
        <v>102</v>
      </c>
      <c r="E54" s="2">
        <v>1</v>
      </c>
      <c r="F54" s="52" t="s">
        <v>135</v>
      </c>
      <c r="G54" s="10">
        <f t="shared" si="0"/>
        <v>1.3333333333333335</v>
      </c>
    </row>
    <row r="55" spans="1:7" ht="36.75" customHeight="1" x14ac:dyDescent="0.25">
      <c r="A55" s="57"/>
      <c r="B55" s="83" t="s">
        <v>139</v>
      </c>
      <c r="C55" s="2" t="s">
        <v>47</v>
      </c>
      <c r="D55" s="65" t="s">
        <v>120</v>
      </c>
      <c r="E55" s="2">
        <v>1</v>
      </c>
      <c r="F55" s="52" t="s">
        <v>135</v>
      </c>
      <c r="G55" s="10">
        <f t="shared" si="0"/>
        <v>1.3333333333333335</v>
      </c>
    </row>
    <row r="56" spans="1:7" ht="27" customHeight="1" x14ac:dyDescent="0.25">
      <c r="A56" s="57" t="s">
        <v>178</v>
      </c>
      <c r="B56" s="83" t="s">
        <v>139</v>
      </c>
      <c r="C56" s="2" t="s">
        <v>47</v>
      </c>
      <c r="D56" s="67" t="s">
        <v>179</v>
      </c>
      <c r="E56" s="2">
        <v>1</v>
      </c>
      <c r="F56" s="52" t="s">
        <v>135</v>
      </c>
      <c r="G56" s="10">
        <f t="shared" si="0"/>
        <v>1.3333333333333335</v>
      </c>
    </row>
    <row r="57" spans="1:7" ht="48" customHeight="1" x14ac:dyDescent="0.25">
      <c r="A57" s="106" t="s">
        <v>188</v>
      </c>
      <c r="B57" s="101" t="s">
        <v>139</v>
      </c>
      <c r="C57" s="59" t="s">
        <v>34</v>
      </c>
      <c r="D57" s="110" t="s">
        <v>180</v>
      </c>
      <c r="E57" s="2">
        <v>1</v>
      </c>
      <c r="F57" s="52" t="s">
        <v>135</v>
      </c>
      <c r="G57" s="10">
        <f t="shared" si="0"/>
        <v>1.3333333333333335</v>
      </c>
    </row>
    <row r="58" spans="1:7" ht="22.5" customHeight="1" x14ac:dyDescent="0.25">
      <c r="A58" s="91" t="s">
        <v>166</v>
      </c>
      <c r="B58" s="114" t="s">
        <v>181</v>
      </c>
      <c r="C58" s="2" t="s">
        <v>47</v>
      </c>
      <c r="D58" s="67" t="s">
        <v>121</v>
      </c>
      <c r="E58" s="2">
        <v>1</v>
      </c>
      <c r="F58" s="52" t="s">
        <v>135</v>
      </c>
      <c r="G58" s="10">
        <f t="shared" si="0"/>
        <v>1.3333333333333335</v>
      </c>
    </row>
    <row r="59" spans="1:7" ht="44.25" customHeight="1" x14ac:dyDescent="0.25">
      <c r="A59" s="102" t="s">
        <v>164</v>
      </c>
      <c r="B59" s="81" t="s">
        <v>160</v>
      </c>
      <c r="C59" s="59" t="s">
        <v>34</v>
      </c>
      <c r="D59" s="110" t="s">
        <v>122</v>
      </c>
      <c r="E59" s="2">
        <v>1</v>
      </c>
      <c r="F59" s="52" t="s">
        <v>135</v>
      </c>
      <c r="G59" s="10">
        <f t="shared" si="0"/>
        <v>1.3333333333333335</v>
      </c>
    </row>
    <row r="60" spans="1:7" ht="29.25" customHeight="1" x14ac:dyDescent="0.25">
      <c r="A60" s="102" t="s">
        <v>164</v>
      </c>
      <c r="B60" s="83" t="s">
        <v>182</v>
      </c>
      <c r="C60" s="59" t="s">
        <v>34</v>
      </c>
      <c r="D60" s="67" t="s">
        <v>123</v>
      </c>
      <c r="E60" s="2">
        <v>1</v>
      </c>
      <c r="F60" s="52" t="s">
        <v>135</v>
      </c>
      <c r="G60" s="10">
        <f t="shared" si="0"/>
        <v>1.3333333333333335</v>
      </c>
    </row>
    <row r="61" spans="1:7" ht="30.75" customHeight="1" x14ac:dyDescent="0.25">
      <c r="A61" s="102" t="s">
        <v>164</v>
      </c>
      <c r="B61" s="83" t="s">
        <v>139</v>
      </c>
      <c r="C61" s="59" t="s">
        <v>34</v>
      </c>
      <c r="D61" s="67" t="s">
        <v>124</v>
      </c>
      <c r="E61" s="2">
        <v>1</v>
      </c>
      <c r="F61" s="52" t="s">
        <v>135</v>
      </c>
      <c r="G61" s="10">
        <f t="shared" si="0"/>
        <v>1.3333333333333335</v>
      </c>
    </row>
    <row r="62" spans="1:7" ht="49.5" customHeight="1" x14ac:dyDescent="0.25">
      <c r="A62" s="102" t="s">
        <v>164</v>
      </c>
      <c r="B62" s="103" t="s">
        <v>160</v>
      </c>
      <c r="C62" s="59" t="s">
        <v>34</v>
      </c>
      <c r="D62" s="110" t="s">
        <v>125</v>
      </c>
      <c r="E62" s="2">
        <v>1</v>
      </c>
      <c r="F62" s="52" t="s">
        <v>135</v>
      </c>
      <c r="G62" s="10">
        <f t="shared" si="0"/>
        <v>1.3333333333333335</v>
      </c>
    </row>
    <row r="63" spans="1:7" ht="30.75" customHeight="1" x14ac:dyDescent="0.25">
      <c r="A63" s="102" t="s">
        <v>164</v>
      </c>
      <c r="B63" s="103" t="s">
        <v>183</v>
      </c>
      <c r="C63" s="59" t="s">
        <v>47</v>
      </c>
      <c r="D63" s="110" t="s">
        <v>126</v>
      </c>
      <c r="E63" s="2">
        <v>1</v>
      </c>
      <c r="F63" s="52" t="s">
        <v>135</v>
      </c>
      <c r="G63" s="10">
        <f t="shared" si="0"/>
        <v>1.3333333333333335</v>
      </c>
    </row>
    <row r="64" spans="1:7" ht="36" customHeight="1" x14ac:dyDescent="0.25">
      <c r="A64" s="102" t="s">
        <v>164</v>
      </c>
      <c r="B64" s="101" t="s">
        <v>139</v>
      </c>
      <c r="C64" s="59" t="s">
        <v>34</v>
      </c>
      <c r="D64" s="110" t="s">
        <v>184</v>
      </c>
      <c r="E64" s="2">
        <v>1</v>
      </c>
      <c r="F64" s="52" t="s">
        <v>135</v>
      </c>
      <c r="G64" s="10">
        <f t="shared" si="0"/>
        <v>1.3333333333333335</v>
      </c>
    </row>
    <row r="65" spans="1:9" ht="30.75" customHeight="1" x14ac:dyDescent="0.25">
      <c r="A65" s="111" t="s">
        <v>166</v>
      </c>
      <c r="B65" s="112" t="s">
        <v>185</v>
      </c>
      <c r="C65" s="59" t="s">
        <v>47</v>
      </c>
      <c r="D65" s="110" t="s">
        <v>127</v>
      </c>
      <c r="E65" s="2">
        <v>1</v>
      </c>
      <c r="F65" s="52" t="s">
        <v>135</v>
      </c>
      <c r="G65" s="10">
        <f t="shared" si="0"/>
        <v>1.3333333333333335</v>
      </c>
    </row>
    <row r="66" spans="1:9" ht="28.5" customHeight="1" x14ac:dyDescent="0.25">
      <c r="A66" s="57" t="s">
        <v>133</v>
      </c>
      <c r="B66" s="66" t="s">
        <v>186</v>
      </c>
      <c r="C66" s="2" t="s">
        <v>34</v>
      </c>
      <c r="D66" s="67" t="s">
        <v>128</v>
      </c>
      <c r="E66" s="2">
        <v>1</v>
      </c>
      <c r="F66" s="52" t="s">
        <v>135</v>
      </c>
      <c r="G66" s="10">
        <f t="shared" si="0"/>
        <v>1.3333333333333335</v>
      </c>
    </row>
    <row r="67" spans="1:9" ht="28.5" customHeight="1" x14ac:dyDescent="0.25">
      <c r="A67" s="57"/>
      <c r="B67" s="83" t="s">
        <v>139</v>
      </c>
      <c r="C67" s="2" t="s">
        <v>47</v>
      </c>
      <c r="D67" s="67" t="s">
        <v>187</v>
      </c>
      <c r="E67" s="2">
        <v>1</v>
      </c>
      <c r="F67" s="52" t="s">
        <v>135</v>
      </c>
      <c r="G67" s="10">
        <f t="shared" si="0"/>
        <v>1.3333333333333335</v>
      </c>
    </row>
    <row r="68" spans="1:9" ht="29.25" customHeight="1" x14ac:dyDescent="0.25">
      <c r="A68" s="111" t="s">
        <v>133</v>
      </c>
      <c r="B68" s="112" t="s">
        <v>143</v>
      </c>
      <c r="C68" s="59" t="s">
        <v>34</v>
      </c>
      <c r="D68" s="110" t="s">
        <v>129</v>
      </c>
      <c r="E68" s="2">
        <v>1</v>
      </c>
      <c r="F68" s="52" t="s">
        <v>135</v>
      </c>
      <c r="G68" s="10">
        <f t="shared" si="0"/>
        <v>1.3333333333333335</v>
      </c>
    </row>
    <row r="69" spans="1:9" ht="41.25" customHeight="1" x14ac:dyDescent="0.25">
      <c r="A69" s="116" t="s">
        <v>141</v>
      </c>
      <c r="B69" s="116" t="s">
        <v>143</v>
      </c>
      <c r="C69" s="59" t="s">
        <v>34</v>
      </c>
      <c r="D69" s="110" t="s">
        <v>130</v>
      </c>
      <c r="E69" s="2">
        <v>1</v>
      </c>
      <c r="F69" s="52" t="s">
        <v>134</v>
      </c>
      <c r="G69" s="10">
        <f t="shared" si="0"/>
        <v>1.3333333333333335</v>
      </c>
    </row>
    <row r="70" spans="1:9" ht="31.5" customHeight="1" x14ac:dyDescent="0.25">
      <c r="A70" s="117" t="s">
        <v>133</v>
      </c>
      <c r="B70" s="81" t="s">
        <v>176</v>
      </c>
      <c r="C70" s="75" t="s">
        <v>34</v>
      </c>
      <c r="D70" s="75" t="s">
        <v>87</v>
      </c>
      <c r="E70" s="2">
        <v>1</v>
      </c>
      <c r="F70" s="52" t="s">
        <v>134</v>
      </c>
      <c r="G70" s="10">
        <f t="shared" si="0"/>
        <v>1.3333333333333335</v>
      </c>
    </row>
    <row r="71" spans="1:9" ht="15" customHeight="1" x14ac:dyDescent="0.25">
      <c r="A71" s="57"/>
      <c r="B71" s="11"/>
      <c r="C71" s="2"/>
      <c r="D71" s="60"/>
      <c r="E71" s="2"/>
      <c r="F71" s="7"/>
      <c r="G71" s="10">
        <f t="shared" ref="G71:G96" si="1">SUM(E71/757*100)</f>
        <v>0</v>
      </c>
    </row>
    <row r="72" spans="1:9" ht="18" hidden="1" customHeight="1" x14ac:dyDescent="0.25">
      <c r="A72" s="11"/>
      <c r="B72" s="11"/>
      <c r="C72" s="11"/>
      <c r="D72" s="13"/>
      <c r="E72" s="2"/>
      <c r="F72" s="7"/>
      <c r="G72" s="10">
        <f t="shared" si="1"/>
        <v>0</v>
      </c>
    </row>
    <row r="73" spans="1:9" ht="14.25" hidden="1" customHeight="1" x14ac:dyDescent="0.25">
      <c r="A73" s="11"/>
      <c r="B73" s="11"/>
      <c r="C73" s="11"/>
      <c r="D73" s="13"/>
      <c r="E73" s="2"/>
      <c r="F73" s="7"/>
      <c r="G73" s="10">
        <f t="shared" si="1"/>
        <v>0</v>
      </c>
    </row>
    <row r="74" spans="1:9" ht="16.5" hidden="1" customHeight="1" x14ac:dyDescent="0.25">
      <c r="A74" s="2"/>
      <c r="B74" s="2"/>
      <c r="C74" s="2"/>
      <c r="D74" s="12"/>
      <c r="E74" s="2"/>
      <c r="F74" s="7"/>
      <c r="G74" s="10">
        <f t="shared" si="1"/>
        <v>0</v>
      </c>
    </row>
    <row r="75" spans="1:9" hidden="1" x14ac:dyDescent="0.25">
      <c r="A75" s="2"/>
      <c r="B75" s="2"/>
      <c r="C75" s="2"/>
      <c r="D75" s="12"/>
      <c r="E75" s="2"/>
      <c r="F75" s="7"/>
      <c r="G75" s="10">
        <f t="shared" si="1"/>
        <v>0</v>
      </c>
    </row>
    <row r="76" spans="1:9" ht="15.75" hidden="1" customHeight="1" x14ac:dyDescent="0.25">
      <c r="A76" s="11"/>
      <c r="B76" s="11"/>
      <c r="C76" s="11"/>
      <c r="D76" s="12"/>
      <c r="E76" s="2"/>
      <c r="F76" s="7"/>
      <c r="G76" s="10">
        <f t="shared" si="1"/>
        <v>0</v>
      </c>
      <c r="H76" s="89"/>
      <c r="I76" s="89"/>
    </row>
    <row r="77" spans="1:9" hidden="1" x14ac:dyDescent="0.25">
      <c r="A77" s="11"/>
      <c r="B77" s="11"/>
      <c r="C77" s="11"/>
      <c r="D77" s="12"/>
      <c r="E77" s="2"/>
      <c r="F77" s="7"/>
      <c r="G77" s="10">
        <f t="shared" si="1"/>
        <v>0</v>
      </c>
      <c r="H77" s="89"/>
      <c r="I77" s="89"/>
    </row>
    <row r="78" spans="1:9" hidden="1" x14ac:dyDescent="0.25">
      <c r="A78" s="11"/>
      <c r="B78" s="11"/>
      <c r="C78" s="11"/>
      <c r="D78" s="12"/>
      <c r="E78" s="2"/>
      <c r="F78" s="7"/>
      <c r="G78" s="10">
        <f t="shared" si="1"/>
        <v>0</v>
      </c>
      <c r="H78" s="88"/>
      <c r="I78" s="88"/>
    </row>
    <row r="79" spans="1:9" hidden="1" x14ac:dyDescent="0.25">
      <c r="A79" s="11"/>
      <c r="B79" s="11"/>
      <c r="C79" s="11"/>
      <c r="D79" s="13"/>
      <c r="E79" s="2"/>
      <c r="F79" s="7"/>
      <c r="G79" s="10">
        <f t="shared" si="1"/>
        <v>0</v>
      </c>
      <c r="H79" s="17"/>
      <c r="I79" s="17"/>
    </row>
    <row r="80" spans="1:9" hidden="1" x14ac:dyDescent="0.25">
      <c r="A80" s="11"/>
      <c r="B80" s="11"/>
      <c r="C80" s="11"/>
      <c r="D80" s="13"/>
      <c r="E80" s="2"/>
      <c r="F80" s="7"/>
      <c r="G80" s="10">
        <f t="shared" si="1"/>
        <v>0</v>
      </c>
    </row>
    <row r="81" spans="1:10" hidden="1" x14ac:dyDescent="0.25">
      <c r="A81" s="11"/>
      <c r="B81" s="11"/>
      <c r="C81" s="11"/>
      <c r="D81" s="13"/>
      <c r="E81" s="2"/>
      <c r="F81" s="7"/>
      <c r="G81" s="10">
        <f t="shared" si="1"/>
        <v>0</v>
      </c>
      <c r="H81" s="89"/>
      <c r="I81" s="89"/>
      <c r="J81" s="89"/>
    </row>
    <row r="82" spans="1:10" hidden="1" x14ac:dyDescent="0.25">
      <c r="A82" s="11"/>
      <c r="B82" s="11"/>
      <c r="C82" s="11"/>
      <c r="D82" s="13"/>
      <c r="E82" s="2"/>
      <c r="F82" s="7"/>
      <c r="G82" s="10">
        <f t="shared" si="1"/>
        <v>0</v>
      </c>
      <c r="H82" s="88"/>
      <c r="I82" s="88"/>
      <c r="J82" s="88"/>
    </row>
    <row r="83" spans="1:10" hidden="1" x14ac:dyDescent="0.25">
      <c r="A83" s="11"/>
      <c r="B83" s="11"/>
      <c r="C83" s="11"/>
      <c r="D83" s="20"/>
      <c r="E83" s="2"/>
      <c r="F83" s="7"/>
      <c r="G83" s="10">
        <f t="shared" si="1"/>
        <v>0</v>
      </c>
      <c r="H83" s="88"/>
      <c r="I83" s="88"/>
      <c r="J83" s="88"/>
    </row>
    <row r="84" spans="1:10" hidden="1" x14ac:dyDescent="0.25">
      <c r="A84" s="11"/>
      <c r="B84" s="11"/>
      <c r="C84" s="11"/>
      <c r="D84" s="13"/>
      <c r="E84" s="2"/>
      <c r="F84" s="7"/>
      <c r="G84" s="10">
        <f t="shared" si="1"/>
        <v>0</v>
      </c>
      <c r="H84" s="88"/>
      <c r="I84" s="88"/>
      <c r="J84" s="88"/>
    </row>
    <row r="85" spans="1:10" hidden="1" x14ac:dyDescent="0.25">
      <c r="A85" s="11"/>
      <c r="B85" s="11"/>
      <c r="C85" s="11"/>
      <c r="D85" s="13"/>
      <c r="E85" s="2"/>
      <c r="F85" s="7"/>
      <c r="G85" s="10">
        <f t="shared" si="1"/>
        <v>0</v>
      </c>
      <c r="H85" s="88"/>
      <c r="I85" s="88"/>
      <c r="J85" s="88"/>
    </row>
    <row r="86" spans="1:10" hidden="1" x14ac:dyDescent="0.25">
      <c r="A86" s="11"/>
      <c r="B86" s="11"/>
      <c r="C86" s="11"/>
      <c r="D86" s="26"/>
      <c r="E86" s="2"/>
      <c r="F86" s="7"/>
      <c r="G86" s="10">
        <f t="shared" si="1"/>
        <v>0</v>
      </c>
      <c r="H86" s="88"/>
      <c r="I86" s="88"/>
      <c r="J86" s="88"/>
    </row>
    <row r="87" spans="1:10" hidden="1" x14ac:dyDescent="0.25">
      <c r="A87" s="2"/>
      <c r="B87" s="2"/>
      <c r="C87" s="2"/>
      <c r="D87" s="12"/>
      <c r="E87" s="2"/>
      <c r="F87" s="7"/>
      <c r="G87" s="10">
        <f t="shared" si="1"/>
        <v>0</v>
      </c>
      <c r="H87" s="88"/>
      <c r="I87" s="88"/>
      <c r="J87" s="88"/>
    </row>
    <row r="88" spans="1:10" hidden="1" x14ac:dyDescent="0.25">
      <c r="A88" s="11"/>
      <c r="B88" s="11"/>
      <c r="C88" s="11"/>
      <c r="D88" s="12"/>
      <c r="E88" s="2"/>
      <c r="F88" s="7"/>
      <c r="G88" s="10">
        <f t="shared" si="1"/>
        <v>0</v>
      </c>
      <c r="H88" s="88"/>
      <c r="I88" s="88"/>
      <c r="J88" s="88"/>
    </row>
    <row r="89" spans="1:10" hidden="1" x14ac:dyDescent="0.25">
      <c r="A89" s="2"/>
      <c r="B89" s="2"/>
      <c r="C89" s="2"/>
      <c r="D89" s="12"/>
      <c r="E89" s="2"/>
      <c r="F89" s="7"/>
      <c r="G89" s="10">
        <f t="shared" si="1"/>
        <v>0</v>
      </c>
      <c r="H89" s="88"/>
      <c r="I89" s="88"/>
      <c r="J89" s="88"/>
    </row>
    <row r="90" spans="1:10" hidden="1" x14ac:dyDescent="0.25">
      <c r="A90" s="2"/>
      <c r="B90" s="2"/>
      <c r="C90" s="2"/>
      <c r="D90" s="12"/>
      <c r="E90" s="2"/>
      <c r="F90" s="7"/>
      <c r="G90" s="10">
        <f t="shared" si="1"/>
        <v>0</v>
      </c>
      <c r="H90" s="88"/>
      <c r="I90" s="88"/>
      <c r="J90" s="88"/>
    </row>
    <row r="91" spans="1:10" hidden="1" x14ac:dyDescent="0.25">
      <c r="A91" s="11"/>
      <c r="B91" s="11"/>
      <c r="C91" s="11"/>
      <c r="D91" s="13"/>
      <c r="E91" s="2"/>
      <c r="F91" s="7"/>
      <c r="G91" s="10">
        <f t="shared" si="1"/>
        <v>0</v>
      </c>
      <c r="H91" s="88"/>
      <c r="I91" s="88"/>
      <c r="J91" s="88"/>
    </row>
    <row r="92" spans="1:10" hidden="1" x14ac:dyDescent="0.25">
      <c r="A92" s="11"/>
      <c r="B92" s="11"/>
      <c r="C92" s="11"/>
      <c r="D92" s="13"/>
      <c r="E92" s="2"/>
      <c r="F92" s="7"/>
      <c r="G92" s="10">
        <f t="shared" si="1"/>
        <v>0</v>
      </c>
      <c r="H92" s="88"/>
      <c r="I92" s="88"/>
      <c r="J92" s="88"/>
    </row>
    <row r="93" spans="1:10" hidden="1" x14ac:dyDescent="0.25">
      <c r="A93" s="21"/>
      <c r="B93" s="21"/>
      <c r="C93" s="21"/>
      <c r="D93" s="22"/>
      <c r="E93" s="2"/>
      <c r="F93" s="7"/>
      <c r="G93" s="10">
        <f t="shared" si="1"/>
        <v>0</v>
      </c>
      <c r="H93" s="88"/>
      <c r="I93" s="88"/>
      <c r="J93" s="88"/>
    </row>
    <row r="94" spans="1:10" hidden="1" x14ac:dyDescent="0.25">
      <c r="A94" s="11"/>
      <c r="B94" s="11"/>
      <c r="C94" s="11"/>
      <c r="D94" s="13"/>
      <c r="E94" s="2"/>
      <c r="F94" s="7"/>
      <c r="G94" s="10">
        <f t="shared" si="1"/>
        <v>0</v>
      </c>
      <c r="H94" s="88"/>
      <c r="I94" s="88"/>
      <c r="J94" s="88"/>
    </row>
    <row r="95" spans="1:10" hidden="1" x14ac:dyDescent="0.25">
      <c r="A95" s="11"/>
      <c r="B95" s="11"/>
      <c r="C95" s="11"/>
      <c r="D95" s="13"/>
      <c r="E95" s="2"/>
      <c r="F95" s="7"/>
      <c r="G95" s="10">
        <f t="shared" si="1"/>
        <v>0</v>
      </c>
      <c r="H95" s="88"/>
      <c r="I95" s="88"/>
      <c r="J95" s="88"/>
    </row>
    <row r="96" spans="1:10" hidden="1" x14ac:dyDescent="0.25">
      <c r="A96" s="11"/>
      <c r="B96" s="11"/>
      <c r="C96" s="11"/>
      <c r="D96" s="13"/>
      <c r="E96" s="2"/>
      <c r="F96" s="7"/>
      <c r="G96" s="10">
        <f t="shared" si="1"/>
        <v>0</v>
      </c>
      <c r="H96" s="88"/>
      <c r="I96" s="88"/>
      <c r="J96" s="88"/>
    </row>
    <row r="97" spans="1:10" hidden="1" x14ac:dyDescent="0.25">
      <c r="A97" s="11"/>
      <c r="B97" s="11"/>
      <c r="C97" s="11"/>
      <c r="D97" s="23"/>
      <c r="E97" s="2"/>
      <c r="F97" s="7"/>
      <c r="G97" s="10">
        <f t="shared" ref="G97:G128" si="2">SUM(E97/757*100)</f>
        <v>0</v>
      </c>
      <c r="H97" s="88"/>
      <c r="I97" s="88"/>
      <c r="J97" s="88"/>
    </row>
    <row r="98" spans="1:10" ht="15.75" hidden="1" customHeight="1" x14ac:dyDescent="0.25">
      <c r="A98" s="11"/>
      <c r="B98" s="11"/>
      <c r="C98" s="11"/>
      <c r="D98" s="13"/>
      <c r="E98" s="2"/>
      <c r="F98" s="7"/>
      <c r="G98" s="10">
        <f t="shared" si="2"/>
        <v>0</v>
      </c>
    </row>
    <row r="99" spans="1:10" s="1" customFormat="1" ht="16.5" hidden="1" customHeight="1" x14ac:dyDescent="0.25">
      <c r="A99" s="11"/>
      <c r="B99" s="11"/>
      <c r="C99" s="11"/>
      <c r="D99" s="13"/>
      <c r="E99" s="2"/>
      <c r="F99" s="7"/>
      <c r="G99" s="10">
        <f t="shared" si="2"/>
        <v>0</v>
      </c>
    </row>
    <row r="100" spans="1:10" s="1" customFormat="1" ht="12" hidden="1" customHeight="1" x14ac:dyDescent="0.25">
      <c r="A100" s="11"/>
      <c r="B100" s="11"/>
      <c r="C100" s="11"/>
      <c r="D100" s="13"/>
      <c r="E100" s="2"/>
      <c r="F100" s="7"/>
      <c r="G100" s="10">
        <f t="shared" si="2"/>
        <v>0</v>
      </c>
    </row>
    <row r="101" spans="1:10" s="1" customFormat="1" ht="15.75" hidden="1" customHeight="1" x14ac:dyDescent="0.25">
      <c r="A101" s="11"/>
      <c r="B101" s="11"/>
      <c r="C101" s="11"/>
      <c r="D101" s="13"/>
      <c r="E101" s="2"/>
      <c r="F101" s="7"/>
      <c r="G101" s="10">
        <f t="shared" si="2"/>
        <v>0</v>
      </c>
    </row>
    <row r="102" spans="1:10" ht="15" hidden="1" customHeight="1" x14ac:dyDescent="0.25">
      <c r="A102" s="11"/>
      <c r="B102" s="11"/>
      <c r="C102" s="11"/>
      <c r="D102" s="13"/>
      <c r="E102" s="2"/>
      <c r="F102" s="7"/>
      <c r="G102" s="10">
        <f t="shared" si="2"/>
        <v>0</v>
      </c>
    </row>
    <row r="103" spans="1:10" s="1" customFormat="1" ht="15.75" hidden="1" customHeight="1" x14ac:dyDescent="0.25">
      <c r="A103" s="11"/>
      <c r="B103" s="11"/>
      <c r="C103" s="11"/>
      <c r="D103" s="13"/>
      <c r="E103" s="2"/>
      <c r="F103" s="7"/>
      <c r="G103" s="10">
        <f t="shared" si="2"/>
        <v>0</v>
      </c>
    </row>
    <row r="104" spans="1:10" hidden="1" x14ac:dyDescent="0.25">
      <c r="A104" s="11"/>
      <c r="B104" s="11"/>
      <c r="C104" s="11"/>
      <c r="D104" s="13"/>
      <c r="E104" s="2"/>
      <c r="F104" s="7"/>
      <c r="G104" s="10">
        <f t="shared" si="2"/>
        <v>0</v>
      </c>
    </row>
    <row r="105" spans="1:10" hidden="1" x14ac:dyDescent="0.25">
      <c r="A105" s="11"/>
      <c r="B105" s="11"/>
      <c r="C105" s="11"/>
      <c r="D105" s="15"/>
      <c r="E105" s="2"/>
      <c r="F105" s="7"/>
      <c r="G105" s="10">
        <f t="shared" si="2"/>
        <v>0</v>
      </c>
    </row>
    <row r="106" spans="1:10" hidden="1" x14ac:dyDescent="0.25">
      <c r="A106" s="11"/>
      <c r="B106" s="11"/>
      <c r="C106" s="11"/>
      <c r="D106" s="13"/>
      <c r="E106" s="2"/>
      <c r="F106" s="7"/>
      <c r="G106" s="10">
        <f t="shared" si="2"/>
        <v>0</v>
      </c>
    </row>
    <row r="107" spans="1:10" hidden="1" x14ac:dyDescent="0.25">
      <c r="A107" s="11"/>
      <c r="B107" s="14"/>
      <c r="C107" s="14"/>
      <c r="D107" s="13"/>
      <c r="E107" s="2"/>
      <c r="F107" s="7"/>
      <c r="G107" s="10">
        <f t="shared" si="2"/>
        <v>0</v>
      </c>
    </row>
    <row r="108" spans="1:10" hidden="1" x14ac:dyDescent="0.25">
      <c r="A108" s="11"/>
      <c r="B108" s="11"/>
      <c r="C108" s="11"/>
      <c r="D108" s="13"/>
      <c r="E108" s="2"/>
      <c r="F108" s="7"/>
      <c r="G108" s="10">
        <f t="shared" si="2"/>
        <v>0</v>
      </c>
    </row>
    <row r="109" spans="1:10" hidden="1" x14ac:dyDescent="0.25">
      <c r="A109" s="11"/>
      <c r="B109" s="11"/>
      <c r="C109" s="11"/>
      <c r="D109" s="13"/>
      <c r="E109" s="2"/>
      <c r="F109" s="7"/>
      <c r="G109" s="10">
        <f t="shared" si="2"/>
        <v>0</v>
      </c>
    </row>
    <row r="110" spans="1:10" hidden="1" x14ac:dyDescent="0.25">
      <c r="A110" s="11"/>
      <c r="B110" s="11"/>
      <c r="C110" s="11"/>
      <c r="D110" s="13"/>
      <c r="E110" s="2"/>
      <c r="F110" s="7"/>
      <c r="G110" s="10">
        <f t="shared" si="2"/>
        <v>0</v>
      </c>
    </row>
    <row r="111" spans="1:10" hidden="1" x14ac:dyDescent="0.25">
      <c r="A111" s="11"/>
      <c r="B111" s="11"/>
      <c r="C111" s="11"/>
      <c r="D111" s="13"/>
      <c r="E111" s="2"/>
      <c r="F111" s="7"/>
      <c r="G111" s="10">
        <f t="shared" si="2"/>
        <v>0</v>
      </c>
    </row>
    <row r="112" spans="1:10" hidden="1" x14ac:dyDescent="0.25">
      <c r="A112" s="11"/>
      <c r="B112" s="11"/>
      <c r="C112" s="11"/>
      <c r="D112" s="13"/>
      <c r="E112" s="2"/>
      <c r="F112" s="7"/>
      <c r="G112" s="10">
        <f t="shared" si="2"/>
        <v>0</v>
      </c>
    </row>
    <row r="113" spans="1:7" hidden="1" x14ac:dyDescent="0.25">
      <c r="A113" s="11"/>
      <c r="B113" s="11"/>
      <c r="C113" s="11"/>
      <c r="D113" s="13"/>
      <c r="E113" s="2"/>
      <c r="F113" s="7"/>
      <c r="G113" s="10">
        <f t="shared" si="2"/>
        <v>0</v>
      </c>
    </row>
    <row r="114" spans="1:7" hidden="1" x14ac:dyDescent="0.25">
      <c r="A114" s="11"/>
      <c r="B114" s="11"/>
      <c r="C114" s="11"/>
      <c r="D114" s="13"/>
      <c r="E114" s="2"/>
      <c r="F114" s="7"/>
      <c r="G114" s="10">
        <f t="shared" si="2"/>
        <v>0</v>
      </c>
    </row>
    <row r="115" spans="1:7" hidden="1" x14ac:dyDescent="0.25">
      <c r="A115" s="11"/>
      <c r="B115" s="11"/>
      <c r="C115" s="11"/>
      <c r="D115" s="12"/>
      <c r="E115" s="2"/>
      <c r="F115" s="7"/>
      <c r="G115" s="10">
        <f t="shared" si="2"/>
        <v>0</v>
      </c>
    </row>
    <row r="116" spans="1:7" hidden="1" x14ac:dyDescent="0.25">
      <c r="A116" s="11"/>
      <c r="B116" s="11"/>
      <c r="C116" s="11"/>
      <c r="D116" s="18"/>
      <c r="E116" s="2"/>
      <c r="F116" s="7"/>
      <c r="G116" s="10">
        <f t="shared" si="2"/>
        <v>0</v>
      </c>
    </row>
    <row r="117" spans="1:7" hidden="1" x14ac:dyDescent="0.25">
      <c r="A117" s="11"/>
      <c r="B117" s="11"/>
      <c r="C117" s="11"/>
      <c r="D117" s="13"/>
      <c r="E117" s="2"/>
      <c r="F117" s="7"/>
      <c r="G117" s="10">
        <f t="shared" si="2"/>
        <v>0</v>
      </c>
    </row>
    <row r="118" spans="1:7" hidden="1" x14ac:dyDescent="0.25">
      <c r="A118" s="2"/>
      <c r="B118" s="2"/>
      <c r="C118" s="2"/>
      <c r="D118" s="12"/>
      <c r="E118" s="2"/>
      <c r="F118" s="7"/>
      <c r="G118" s="10">
        <f t="shared" si="2"/>
        <v>0</v>
      </c>
    </row>
    <row r="119" spans="1:7" hidden="1" x14ac:dyDescent="0.25">
      <c r="A119" s="2"/>
      <c r="B119" s="2"/>
      <c r="C119" s="2"/>
      <c r="D119" s="12"/>
      <c r="E119" s="2"/>
      <c r="F119" s="7"/>
      <c r="G119" s="10">
        <f t="shared" si="2"/>
        <v>0</v>
      </c>
    </row>
    <row r="120" spans="1:7" hidden="1" x14ac:dyDescent="0.25">
      <c r="A120" s="2"/>
      <c r="B120" s="2"/>
      <c r="C120" s="2"/>
      <c r="D120" s="12"/>
      <c r="E120" s="2"/>
      <c r="F120" s="7"/>
      <c r="G120" s="10">
        <f t="shared" si="2"/>
        <v>0</v>
      </c>
    </row>
    <row r="121" spans="1:7" hidden="1" x14ac:dyDescent="0.25">
      <c r="A121" s="2"/>
      <c r="B121" s="2"/>
      <c r="C121" s="2"/>
      <c r="D121" s="12"/>
      <c r="E121" s="2"/>
      <c r="F121" s="7"/>
      <c r="G121" s="10">
        <f t="shared" si="2"/>
        <v>0</v>
      </c>
    </row>
    <row r="122" spans="1:7" hidden="1" x14ac:dyDescent="0.25">
      <c r="A122" s="2"/>
      <c r="B122" s="2"/>
      <c r="C122" s="2"/>
      <c r="D122" s="12"/>
      <c r="E122" s="2"/>
      <c r="F122" s="7"/>
      <c r="G122" s="10">
        <f t="shared" si="2"/>
        <v>0</v>
      </c>
    </row>
    <row r="123" spans="1:7" hidden="1" x14ac:dyDescent="0.25">
      <c r="A123" s="2"/>
      <c r="B123" s="2"/>
      <c r="C123" s="2"/>
      <c r="D123" s="12"/>
      <c r="E123" s="2"/>
      <c r="F123" s="7"/>
      <c r="G123" s="10">
        <f t="shared" si="2"/>
        <v>0</v>
      </c>
    </row>
    <row r="124" spans="1:7" hidden="1" x14ac:dyDescent="0.25">
      <c r="A124" s="11"/>
      <c r="B124" s="11"/>
      <c r="C124" s="11"/>
      <c r="D124" s="13"/>
      <c r="E124" s="2"/>
      <c r="F124" s="7"/>
      <c r="G124" s="10">
        <f t="shared" si="2"/>
        <v>0</v>
      </c>
    </row>
    <row r="125" spans="1:7" hidden="1" x14ac:dyDescent="0.25">
      <c r="A125" s="11"/>
      <c r="B125" s="11"/>
      <c r="C125" s="11"/>
      <c r="D125" s="13"/>
      <c r="E125" s="2"/>
      <c r="F125" s="7"/>
      <c r="G125" s="10">
        <f t="shared" si="2"/>
        <v>0</v>
      </c>
    </row>
    <row r="126" spans="1:7" hidden="1" x14ac:dyDescent="0.25">
      <c r="A126" s="11"/>
      <c r="B126" s="11"/>
      <c r="C126" s="11"/>
      <c r="D126" s="13"/>
      <c r="E126" s="2"/>
      <c r="F126" s="7"/>
      <c r="G126" s="10">
        <f t="shared" si="2"/>
        <v>0</v>
      </c>
    </row>
    <row r="127" spans="1:7" hidden="1" x14ac:dyDescent="0.25">
      <c r="A127" s="11"/>
      <c r="B127" s="11"/>
      <c r="C127" s="11"/>
      <c r="D127" s="13"/>
      <c r="E127" s="2"/>
      <c r="F127" s="7"/>
      <c r="G127" s="10">
        <f t="shared" si="2"/>
        <v>0</v>
      </c>
    </row>
    <row r="128" spans="1:7" ht="15" hidden="1" customHeight="1" x14ac:dyDescent="0.25">
      <c r="A128" s="11"/>
      <c r="B128" s="11"/>
      <c r="C128" s="11"/>
      <c r="D128" s="13"/>
      <c r="E128" s="2"/>
      <c r="F128" s="7"/>
      <c r="G128" s="10">
        <f t="shared" si="2"/>
        <v>0</v>
      </c>
    </row>
    <row r="129" spans="1:7" hidden="1" x14ac:dyDescent="0.25">
      <c r="A129" s="2"/>
      <c r="B129" s="2"/>
      <c r="C129" s="2"/>
      <c r="D129" s="12"/>
      <c r="E129" s="2"/>
      <c r="F129" s="7"/>
      <c r="G129" s="10">
        <f t="shared" ref="G129:G160" si="3">SUM(E129/757*100)</f>
        <v>0</v>
      </c>
    </row>
    <row r="130" spans="1:7" ht="14.25" hidden="1" customHeight="1" x14ac:dyDescent="0.25">
      <c r="A130" s="2"/>
      <c r="B130" s="2"/>
      <c r="C130" s="2"/>
      <c r="D130" s="12"/>
      <c r="E130" s="2"/>
      <c r="F130" s="7"/>
      <c r="G130" s="10">
        <f t="shared" si="3"/>
        <v>0</v>
      </c>
    </row>
    <row r="131" spans="1:7" hidden="1" x14ac:dyDescent="0.25">
      <c r="A131" s="2"/>
      <c r="B131" s="2"/>
      <c r="C131" s="2"/>
      <c r="D131" s="12"/>
      <c r="E131" s="2"/>
      <c r="F131" s="7"/>
      <c r="G131" s="10">
        <f t="shared" si="3"/>
        <v>0</v>
      </c>
    </row>
    <row r="132" spans="1:7" hidden="1" x14ac:dyDescent="0.25">
      <c r="A132" s="2"/>
      <c r="B132" s="2"/>
      <c r="C132" s="2"/>
      <c r="D132" s="12"/>
      <c r="E132" s="2"/>
      <c r="F132" s="7"/>
      <c r="G132" s="10">
        <f t="shared" si="3"/>
        <v>0</v>
      </c>
    </row>
    <row r="133" spans="1:7" hidden="1" x14ac:dyDescent="0.25">
      <c r="A133" s="11"/>
      <c r="B133" s="11"/>
      <c r="C133" s="11"/>
      <c r="D133" s="13"/>
      <c r="E133" s="2"/>
      <c r="F133" s="7"/>
      <c r="G133" s="10">
        <f t="shared" si="3"/>
        <v>0</v>
      </c>
    </row>
    <row r="134" spans="1:7" hidden="1" x14ac:dyDescent="0.25">
      <c r="A134" s="11"/>
      <c r="B134" s="11"/>
      <c r="C134" s="11"/>
      <c r="D134" s="13"/>
      <c r="E134" s="2"/>
      <c r="F134" s="7"/>
      <c r="G134" s="10">
        <f t="shared" si="3"/>
        <v>0</v>
      </c>
    </row>
    <row r="135" spans="1:7" hidden="1" x14ac:dyDescent="0.25">
      <c r="A135" s="11"/>
      <c r="B135" s="11"/>
      <c r="C135" s="11"/>
      <c r="D135" s="13"/>
      <c r="E135" s="2"/>
      <c r="F135" s="7"/>
      <c r="G135" s="10">
        <f t="shared" si="3"/>
        <v>0</v>
      </c>
    </row>
    <row r="136" spans="1:7" hidden="1" x14ac:dyDescent="0.25">
      <c r="A136" s="11"/>
      <c r="B136" s="11"/>
      <c r="C136" s="11"/>
      <c r="D136" s="13"/>
      <c r="E136" s="2"/>
      <c r="F136" s="7"/>
      <c r="G136" s="10">
        <f t="shared" si="3"/>
        <v>0</v>
      </c>
    </row>
    <row r="137" spans="1:7" hidden="1" x14ac:dyDescent="0.25">
      <c r="A137" s="11"/>
      <c r="B137" s="11"/>
      <c r="C137" s="11"/>
      <c r="D137" s="12"/>
      <c r="E137" s="2"/>
      <c r="F137" s="7"/>
      <c r="G137" s="10">
        <f t="shared" si="3"/>
        <v>0</v>
      </c>
    </row>
    <row r="138" spans="1:7" hidden="1" x14ac:dyDescent="0.25">
      <c r="A138" s="11"/>
      <c r="B138" s="11"/>
      <c r="C138" s="11"/>
      <c r="D138" s="13"/>
      <c r="E138" s="2"/>
      <c r="F138" s="7"/>
      <c r="G138" s="10">
        <f t="shared" si="3"/>
        <v>0</v>
      </c>
    </row>
    <row r="139" spans="1:7" hidden="1" x14ac:dyDescent="0.25">
      <c r="A139" s="11"/>
      <c r="B139" s="11"/>
      <c r="C139" s="11"/>
      <c r="D139" s="13"/>
      <c r="E139" s="2"/>
      <c r="F139" s="7"/>
      <c r="G139" s="10">
        <f t="shared" si="3"/>
        <v>0</v>
      </c>
    </row>
    <row r="140" spans="1:7" ht="15" hidden="1" customHeight="1" x14ac:dyDescent="0.25">
      <c r="A140" s="11"/>
      <c r="B140" s="11"/>
      <c r="C140" s="11"/>
      <c r="D140" s="13"/>
      <c r="E140" s="2"/>
      <c r="F140" s="7"/>
      <c r="G140" s="10">
        <f t="shared" si="3"/>
        <v>0</v>
      </c>
    </row>
    <row r="141" spans="1:7" ht="16.5" hidden="1" customHeight="1" x14ac:dyDescent="0.25">
      <c r="A141" s="11"/>
      <c r="B141" s="14"/>
      <c r="C141" s="14"/>
      <c r="D141" s="13"/>
      <c r="E141" s="2"/>
      <c r="F141" s="7"/>
      <c r="G141" s="10">
        <f t="shared" si="3"/>
        <v>0</v>
      </c>
    </row>
    <row r="142" spans="1:7" hidden="1" x14ac:dyDescent="0.25">
      <c r="A142" s="11"/>
      <c r="B142" s="11"/>
      <c r="C142" s="11"/>
      <c r="D142" s="13"/>
      <c r="E142" s="2"/>
      <c r="F142" s="7"/>
      <c r="G142" s="10">
        <f t="shared" si="3"/>
        <v>0</v>
      </c>
    </row>
    <row r="143" spans="1:7" hidden="1" x14ac:dyDescent="0.25">
      <c r="A143" s="11"/>
      <c r="B143" s="11"/>
      <c r="C143" s="11"/>
      <c r="D143" s="13"/>
      <c r="E143" s="2"/>
      <c r="F143" s="7"/>
      <c r="G143" s="10">
        <f t="shared" si="3"/>
        <v>0</v>
      </c>
    </row>
    <row r="144" spans="1:7" hidden="1" x14ac:dyDescent="0.25">
      <c r="A144" s="11"/>
      <c r="B144" s="11"/>
      <c r="C144" s="11"/>
      <c r="D144" s="13"/>
      <c r="E144" s="2"/>
      <c r="F144" s="7"/>
      <c r="G144" s="10">
        <f t="shared" si="3"/>
        <v>0</v>
      </c>
    </row>
    <row r="145" spans="1:7" hidden="1" x14ac:dyDescent="0.25">
      <c r="A145" s="11"/>
      <c r="B145" s="11"/>
      <c r="C145" s="11"/>
      <c r="D145" s="13"/>
      <c r="E145" s="2"/>
      <c r="F145" s="7"/>
      <c r="G145" s="10">
        <f t="shared" si="3"/>
        <v>0</v>
      </c>
    </row>
    <row r="146" spans="1:7" hidden="1" x14ac:dyDescent="0.25">
      <c r="A146" s="11"/>
      <c r="B146" s="11"/>
      <c r="C146" s="11"/>
      <c r="D146" s="13"/>
      <c r="E146" s="2"/>
      <c r="F146" s="7"/>
      <c r="G146" s="10">
        <f t="shared" si="3"/>
        <v>0</v>
      </c>
    </row>
    <row r="147" spans="1:7" hidden="1" x14ac:dyDescent="0.25">
      <c r="A147" s="2"/>
      <c r="B147" s="2"/>
      <c r="C147" s="2"/>
      <c r="D147" s="12"/>
      <c r="E147" s="2"/>
      <c r="F147" s="7"/>
      <c r="G147" s="10">
        <f t="shared" si="3"/>
        <v>0</v>
      </c>
    </row>
    <row r="148" spans="1:7" hidden="1" x14ac:dyDescent="0.25">
      <c r="A148" s="11"/>
      <c r="B148" s="14"/>
      <c r="C148" s="14"/>
      <c r="D148" s="13"/>
      <c r="E148" s="2"/>
      <c r="F148" s="7"/>
      <c r="G148" s="10">
        <f t="shared" si="3"/>
        <v>0</v>
      </c>
    </row>
    <row r="149" spans="1:7" hidden="1" x14ac:dyDescent="0.25">
      <c r="A149" s="11"/>
      <c r="B149" s="11"/>
      <c r="C149" s="11"/>
      <c r="D149" s="13"/>
      <c r="E149" s="2"/>
      <c r="F149" s="7"/>
      <c r="G149" s="10">
        <f t="shared" si="3"/>
        <v>0</v>
      </c>
    </row>
    <row r="150" spans="1:7" hidden="1" x14ac:dyDescent="0.25">
      <c r="A150" s="11"/>
      <c r="B150" s="11"/>
      <c r="C150" s="11"/>
      <c r="D150" s="12"/>
      <c r="E150" s="2"/>
      <c r="F150" s="7"/>
      <c r="G150" s="10">
        <f t="shared" si="3"/>
        <v>0</v>
      </c>
    </row>
    <row r="151" spans="1:7" ht="15" hidden="1" customHeight="1" x14ac:dyDescent="0.25">
      <c r="A151" s="11"/>
      <c r="B151" s="11"/>
      <c r="C151" s="11"/>
      <c r="D151" s="12"/>
      <c r="E151" s="2"/>
      <c r="F151" s="7"/>
      <c r="G151" s="10">
        <f t="shared" si="3"/>
        <v>0</v>
      </c>
    </row>
    <row r="152" spans="1:7" hidden="1" x14ac:dyDescent="0.25">
      <c r="A152" s="11"/>
      <c r="B152" s="11"/>
      <c r="C152" s="11"/>
      <c r="D152" s="12"/>
      <c r="E152" s="2"/>
      <c r="F152" s="7"/>
      <c r="G152" s="10">
        <f t="shared" si="3"/>
        <v>0</v>
      </c>
    </row>
    <row r="153" spans="1:7" hidden="1" x14ac:dyDescent="0.25">
      <c r="A153" s="14"/>
      <c r="B153" s="14"/>
      <c r="C153" s="14"/>
      <c r="D153" s="13"/>
      <c r="E153" s="4"/>
      <c r="F153" s="8"/>
      <c r="G153" s="16">
        <f t="shared" si="3"/>
        <v>0</v>
      </c>
    </row>
    <row r="154" spans="1:7" hidden="1" x14ac:dyDescent="0.25">
      <c r="A154" s="11"/>
      <c r="B154" s="11"/>
      <c r="C154" s="11"/>
      <c r="D154" s="13"/>
      <c r="E154" s="2"/>
      <c r="F154" s="7"/>
      <c r="G154" s="10">
        <f t="shared" si="3"/>
        <v>0</v>
      </c>
    </row>
    <row r="155" spans="1:7" ht="15.75" hidden="1" customHeight="1" x14ac:dyDescent="0.25">
      <c r="A155" s="11"/>
      <c r="B155" s="11"/>
      <c r="C155" s="11"/>
      <c r="D155" s="13"/>
      <c r="E155" s="2"/>
      <c r="F155" s="7"/>
      <c r="G155" s="10">
        <f t="shared" si="3"/>
        <v>0</v>
      </c>
    </row>
    <row r="156" spans="1:7" ht="17.25" hidden="1" customHeight="1" x14ac:dyDescent="0.25">
      <c r="A156" s="11"/>
      <c r="B156" s="11"/>
      <c r="C156" s="11"/>
      <c r="D156" s="13"/>
      <c r="E156" s="2"/>
      <c r="F156" s="7"/>
      <c r="G156" s="10">
        <f t="shared" si="3"/>
        <v>0</v>
      </c>
    </row>
    <row r="157" spans="1:7" hidden="1" x14ac:dyDescent="0.25">
      <c r="A157" s="11"/>
      <c r="B157" s="11"/>
      <c r="C157" s="11"/>
      <c r="D157" s="13"/>
      <c r="E157" s="2"/>
      <c r="F157" s="7"/>
      <c r="G157" s="10">
        <f t="shared" si="3"/>
        <v>0</v>
      </c>
    </row>
    <row r="158" spans="1:7" hidden="1" x14ac:dyDescent="0.25">
      <c r="A158" s="11"/>
      <c r="B158" s="11"/>
      <c r="C158" s="11"/>
      <c r="D158" s="13"/>
      <c r="E158" s="2"/>
      <c r="F158" s="7"/>
      <c r="G158" s="10">
        <f t="shared" si="3"/>
        <v>0</v>
      </c>
    </row>
    <row r="159" spans="1:7" hidden="1" x14ac:dyDescent="0.25">
      <c r="A159" s="14"/>
      <c r="B159" s="14"/>
      <c r="C159" s="14"/>
      <c r="D159" s="13"/>
      <c r="E159" s="4"/>
      <c r="F159" s="8"/>
      <c r="G159" s="16">
        <f t="shared" si="3"/>
        <v>0</v>
      </c>
    </row>
    <row r="160" spans="1:7" hidden="1" x14ac:dyDescent="0.25">
      <c r="A160" s="14"/>
      <c r="B160" s="14"/>
      <c r="C160" s="14"/>
      <c r="D160" s="13"/>
      <c r="E160" s="4"/>
      <c r="F160" s="8"/>
      <c r="G160" s="16">
        <f t="shared" si="3"/>
        <v>0</v>
      </c>
    </row>
    <row r="161" spans="1:7" hidden="1" x14ac:dyDescent="0.25">
      <c r="A161" s="14"/>
      <c r="B161" s="14"/>
      <c r="C161" s="14"/>
      <c r="D161" s="13"/>
      <c r="E161" s="4"/>
      <c r="F161" s="8"/>
      <c r="G161" s="16">
        <f t="shared" ref="G161:G169" si="4">SUM(E161/757*100)</f>
        <v>0</v>
      </c>
    </row>
    <row r="162" spans="1:7" hidden="1" x14ac:dyDescent="0.25">
      <c r="A162" s="11"/>
      <c r="B162" s="11"/>
      <c r="C162" s="11"/>
      <c r="D162" s="13"/>
      <c r="E162" s="2"/>
      <c r="F162" s="7"/>
      <c r="G162" s="10">
        <f t="shared" si="4"/>
        <v>0</v>
      </c>
    </row>
    <row r="163" spans="1:7" ht="16.5" hidden="1" customHeight="1" x14ac:dyDescent="0.25">
      <c r="A163" s="11"/>
      <c r="B163" s="11"/>
      <c r="C163" s="11"/>
      <c r="D163" s="13"/>
      <c r="E163" s="2"/>
      <c r="F163" s="7"/>
      <c r="G163" s="10">
        <f t="shared" si="4"/>
        <v>0</v>
      </c>
    </row>
    <row r="164" spans="1:7" hidden="1" x14ac:dyDescent="0.25">
      <c r="A164" s="11"/>
      <c r="B164" s="11"/>
      <c r="C164" s="11"/>
      <c r="D164" s="13"/>
      <c r="E164" s="2"/>
      <c r="F164" s="7"/>
      <c r="G164" s="10">
        <f t="shared" si="4"/>
        <v>0</v>
      </c>
    </row>
    <row r="165" spans="1:7" hidden="1" x14ac:dyDescent="0.25">
      <c r="A165" s="11"/>
      <c r="B165" s="11"/>
      <c r="C165" s="11"/>
      <c r="D165" s="13"/>
      <c r="E165" s="2"/>
      <c r="F165" s="7"/>
      <c r="G165" s="10">
        <f t="shared" si="4"/>
        <v>0</v>
      </c>
    </row>
    <row r="166" spans="1:7" hidden="1" x14ac:dyDescent="0.25">
      <c r="A166" s="11"/>
      <c r="B166" s="11"/>
      <c r="C166" s="11"/>
      <c r="D166" s="13"/>
      <c r="E166" s="2"/>
      <c r="F166" s="7"/>
      <c r="G166" s="10">
        <f t="shared" si="4"/>
        <v>0</v>
      </c>
    </row>
    <row r="167" spans="1:7" hidden="1" x14ac:dyDescent="0.25">
      <c r="A167" s="11"/>
      <c r="B167" s="11"/>
      <c r="C167" s="11"/>
      <c r="D167" s="12"/>
      <c r="E167" s="2"/>
      <c r="F167" s="7"/>
      <c r="G167" s="10">
        <f t="shared" si="4"/>
        <v>0</v>
      </c>
    </row>
    <row r="168" spans="1:7" hidden="1" x14ac:dyDescent="0.25">
      <c r="A168" s="11"/>
      <c r="B168" s="11"/>
      <c r="C168" s="11"/>
      <c r="D168" s="13"/>
      <c r="E168" s="2"/>
      <c r="F168" s="7"/>
      <c r="G168" s="10">
        <f t="shared" si="4"/>
        <v>0</v>
      </c>
    </row>
    <row r="169" spans="1:7" hidden="1" x14ac:dyDescent="0.25">
      <c r="A169" s="25"/>
      <c r="B169" s="11"/>
      <c r="C169" s="11"/>
      <c r="D169" s="13"/>
      <c r="E169" s="2"/>
      <c r="F169" s="7"/>
      <c r="G169" s="10">
        <f t="shared" si="4"/>
        <v>0</v>
      </c>
    </row>
    <row r="171" spans="1:7" ht="19.5" thickBot="1" x14ac:dyDescent="0.35">
      <c r="D171" s="46" t="s">
        <v>199</v>
      </c>
    </row>
    <row r="172" spans="1:7" ht="15.75" thickBot="1" x14ac:dyDescent="0.3">
      <c r="B172" s="69"/>
      <c r="C172" s="86">
        <v>1</v>
      </c>
      <c r="D172" s="47" t="s">
        <v>133</v>
      </c>
      <c r="E172">
        <v>4</v>
      </c>
    </row>
    <row r="173" spans="1:7" ht="15.75" thickBot="1" x14ac:dyDescent="0.3">
      <c r="B173" s="69"/>
      <c r="C173" s="86">
        <v>2</v>
      </c>
      <c r="D173" s="48" t="s">
        <v>178</v>
      </c>
      <c r="E173">
        <v>2</v>
      </c>
    </row>
    <row r="174" spans="1:7" ht="30.75" customHeight="1" thickBot="1" x14ac:dyDescent="0.3">
      <c r="B174" s="69"/>
      <c r="C174" s="86">
        <v>3</v>
      </c>
      <c r="D174" s="48" t="s">
        <v>191</v>
      </c>
      <c r="E174">
        <v>6</v>
      </c>
    </row>
    <row r="175" spans="1:7" ht="15.75" thickBot="1" x14ac:dyDescent="0.3">
      <c r="B175" s="69"/>
      <c r="C175" s="86">
        <v>4</v>
      </c>
      <c r="D175" s="48" t="s">
        <v>193</v>
      </c>
      <c r="E175">
        <v>9</v>
      </c>
    </row>
    <row r="176" spans="1:7" ht="15.75" thickBot="1" x14ac:dyDescent="0.3">
      <c r="B176" s="69"/>
      <c r="C176" s="86">
        <v>5</v>
      </c>
      <c r="D176" s="48" t="s">
        <v>194</v>
      </c>
      <c r="E176">
        <v>1</v>
      </c>
    </row>
    <row r="177" spans="2:5" ht="15.75" thickBot="1" x14ac:dyDescent="0.3">
      <c r="B177" s="69"/>
      <c r="C177" s="86">
        <v>6</v>
      </c>
      <c r="D177" s="48" t="s">
        <v>189</v>
      </c>
      <c r="E177">
        <v>13</v>
      </c>
    </row>
    <row r="178" spans="2:5" ht="15.75" thickBot="1" x14ac:dyDescent="0.3">
      <c r="B178" s="69"/>
      <c r="C178" s="86">
        <v>7</v>
      </c>
      <c r="D178" s="48" t="s">
        <v>192</v>
      </c>
      <c r="E178">
        <v>2</v>
      </c>
    </row>
    <row r="179" spans="2:5" x14ac:dyDescent="0.25">
      <c r="B179" s="69"/>
      <c r="C179" s="86">
        <v>8</v>
      </c>
      <c r="D179" s="56" t="s">
        <v>190</v>
      </c>
      <c r="E179">
        <v>23</v>
      </c>
    </row>
    <row r="180" spans="2:5" x14ac:dyDescent="0.25">
      <c r="B180" s="69"/>
      <c r="C180" s="86">
        <v>9</v>
      </c>
      <c r="D180" s="118" t="s">
        <v>195</v>
      </c>
      <c r="E180">
        <v>10</v>
      </c>
    </row>
  </sheetData>
  <mergeCells count="21">
    <mergeCell ref="H97:J97"/>
    <mergeCell ref="H90:J90"/>
    <mergeCell ref="H91:J91"/>
    <mergeCell ref="H92:J92"/>
    <mergeCell ref="H93:J93"/>
    <mergeCell ref="H94:J94"/>
    <mergeCell ref="H95:J95"/>
    <mergeCell ref="H96:J96"/>
    <mergeCell ref="H89:J89"/>
    <mergeCell ref="H76:I76"/>
    <mergeCell ref="H77:I77"/>
    <mergeCell ref="H78:I78"/>
    <mergeCell ref="H81:J81"/>
    <mergeCell ref="H82:J82"/>
    <mergeCell ref="H83:J83"/>
    <mergeCell ref="H84:J84"/>
    <mergeCell ref="H85:J85"/>
    <mergeCell ref="H86:J86"/>
    <mergeCell ref="H87:J87"/>
    <mergeCell ref="H88:J88"/>
    <mergeCell ref="B1:G1"/>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0"/>
  <sheetViews>
    <sheetView zoomScale="130" zoomScaleNormal="130" workbookViewId="0">
      <selection activeCell="A2" sqref="A2:D10"/>
    </sheetView>
  </sheetViews>
  <sheetFormatPr defaultRowHeight="15" x14ac:dyDescent="0.25"/>
  <cols>
    <col min="1" max="1" width="3.7109375" customWidth="1"/>
    <col min="2" max="2" width="62.7109375" customWidth="1"/>
    <col min="3" max="3" width="10.28515625" customWidth="1"/>
  </cols>
  <sheetData>
    <row r="2" spans="1:9" ht="37.5" x14ac:dyDescent="0.3">
      <c r="A2" s="2"/>
      <c r="B2" s="29" t="s">
        <v>3</v>
      </c>
      <c r="C2" s="2" t="s">
        <v>2</v>
      </c>
      <c r="D2" s="27" t="s">
        <v>1</v>
      </c>
    </row>
    <row r="3" spans="1:9" x14ac:dyDescent="0.25">
      <c r="A3" s="2">
        <v>1</v>
      </c>
      <c r="B3" s="4" t="s">
        <v>36</v>
      </c>
      <c r="C3" s="2">
        <v>40</v>
      </c>
      <c r="D3" s="49">
        <f>+C3/310*100</f>
        <v>12.903225806451612</v>
      </c>
    </row>
    <row r="4" spans="1:9" x14ac:dyDescent="0.25">
      <c r="A4" s="2">
        <v>2</v>
      </c>
      <c r="B4" s="4" t="s">
        <v>37</v>
      </c>
      <c r="C4" s="2">
        <v>17</v>
      </c>
      <c r="D4" s="49">
        <f t="shared" ref="D4:D10" si="0">+C4/310*100</f>
        <v>5.4838709677419359</v>
      </c>
    </row>
    <row r="5" spans="1:9" ht="30" x14ac:dyDescent="0.25">
      <c r="A5" s="2">
        <v>3</v>
      </c>
      <c r="B5" s="4" t="s">
        <v>38</v>
      </c>
      <c r="C5" s="2">
        <v>62</v>
      </c>
      <c r="D5" s="49">
        <f t="shared" si="0"/>
        <v>20</v>
      </c>
    </row>
    <row r="6" spans="1:9" x14ac:dyDescent="0.25">
      <c r="A6" s="2">
        <v>4</v>
      </c>
      <c r="B6" s="4" t="s">
        <v>39</v>
      </c>
      <c r="C6" s="2">
        <v>51</v>
      </c>
      <c r="D6" s="49">
        <f t="shared" si="0"/>
        <v>16.451612903225808</v>
      </c>
    </row>
    <row r="7" spans="1:9" x14ac:dyDescent="0.25">
      <c r="A7" s="2">
        <v>5</v>
      </c>
      <c r="B7" s="4" t="s">
        <v>40</v>
      </c>
      <c r="C7" s="2">
        <v>53</v>
      </c>
      <c r="D7" s="49">
        <f t="shared" si="0"/>
        <v>17.096774193548388</v>
      </c>
    </row>
    <row r="8" spans="1:9" ht="30" x14ac:dyDescent="0.25">
      <c r="A8" s="2">
        <v>6</v>
      </c>
      <c r="B8" s="4" t="s">
        <v>41</v>
      </c>
      <c r="C8" s="2">
        <v>21</v>
      </c>
      <c r="D8" s="49">
        <f t="shared" si="0"/>
        <v>6.7741935483870979</v>
      </c>
      <c r="I8" s="24"/>
    </row>
    <row r="9" spans="1:9" x14ac:dyDescent="0.25">
      <c r="A9" s="2">
        <v>7</v>
      </c>
      <c r="B9" s="4" t="s">
        <v>42</v>
      </c>
      <c r="C9" s="2">
        <v>25</v>
      </c>
      <c r="D9" s="49">
        <f t="shared" si="0"/>
        <v>8.064516129032258</v>
      </c>
    </row>
    <row r="10" spans="1:9" x14ac:dyDescent="0.25">
      <c r="A10" s="2">
        <v>8</v>
      </c>
      <c r="B10" s="4" t="s">
        <v>43</v>
      </c>
      <c r="C10" s="2">
        <v>41</v>
      </c>
      <c r="D10" s="49">
        <f t="shared" si="0"/>
        <v>13.225806451612904</v>
      </c>
    </row>
    <row r="12" spans="1:9" ht="18.75" x14ac:dyDescent="0.3">
      <c r="A12" s="7"/>
      <c r="B12" s="68"/>
      <c r="C12" s="7"/>
      <c r="D12" s="69"/>
    </row>
    <row r="13" spans="1:9" x14ac:dyDescent="0.25">
      <c r="A13" s="7"/>
      <c r="B13" s="8"/>
      <c r="C13" s="7"/>
      <c r="D13" s="70"/>
    </row>
    <row r="14" spans="1:9" x14ac:dyDescent="0.25">
      <c r="A14" s="7"/>
      <c r="B14" s="8"/>
      <c r="C14" s="7"/>
      <c r="D14" s="70"/>
    </row>
    <row r="15" spans="1:9" x14ac:dyDescent="0.25">
      <c r="A15" s="7"/>
      <c r="B15" s="8"/>
      <c r="C15" s="7"/>
      <c r="D15" s="70"/>
    </row>
    <row r="16" spans="1:9" x14ac:dyDescent="0.25">
      <c r="A16" s="7"/>
      <c r="B16" s="8"/>
      <c r="C16" s="7"/>
      <c r="D16" s="70"/>
    </row>
    <row r="17" spans="1:4" x14ac:dyDescent="0.25">
      <c r="A17" s="7"/>
      <c r="B17" s="8"/>
      <c r="C17" s="7"/>
      <c r="D17" s="70"/>
    </row>
    <row r="18" spans="1:4" x14ac:dyDescent="0.25">
      <c r="A18" s="7"/>
      <c r="B18" s="8"/>
      <c r="C18" s="7"/>
      <c r="D18" s="70"/>
    </row>
    <row r="19" spans="1:4" x14ac:dyDescent="0.25">
      <c r="A19" s="7"/>
      <c r="B19" s="8"/>
      <c r="C19" s="7"/>
      <c r="D19" s="70"/>
    </row>
    <row r="20" spans="1:4" x14ac:dyDescent="0.25">
      <c r="A20" s="7"/>
      <c r="B20" s="8"/>
      <c r="C20" s="7"/>
      <c r="D20" s="70"/>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Листа пројеката према областима</vt:lpstr>
      <vt:lpstr>Образложење за пројекте</vt:lpstr>
      <vt:lpstr>Резултати анкетних листића</vt:lpstr>
      <vt:lpstr>Sheet3</vt:lpstr>
      <vt:lpstr>'Образложење за пројекте'!Print_Area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Jasmina</dc:creator>
  <cp:lastModifiedBy>Milijana</cp:lastModifiedBy>
  <cp:lastPrinted>2020-10-09T12:37:48Z</cp:lastPrinted>
  <dcterms:created xsi:type="dcterms:W3CDTF">2019-10-10T03:19:56Z</dcterms:created>
  <dcterms:modified xsi:type="dcterms:W3CDTF">2020-11-26T12:18:47Z</dcterms:modified>
</cp:coreProperties>
</file>